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4000" windowHeight="9630"/>
  </bookViews>
  <sheets>
    <sheet name="Total de asignaciones 7º 5189" sheetId="1" r:id="rId1"/>
  </sheets>
  <definedNames>
    <definedName name="_xlnm._FilterDatabase" localSheetId="0" hidden="1">'Total de asignaciones 7º 5189'!$A$6:$U$231</definedName>
    <definedName name="_xlnm.Print_Area" localSheetId="0">'Total de asignaciones 7º 5189'!$A$63:$F$63</definedName>
    <definedName name="_xlnm.Print_Titles" localSheetId="0">'Total de asignaciones 7º 5189'!$1:$6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9" i="1" l="1"/>
  <c r="T19" i="1"/>
  <c r="U19" i="1"/>
  <c r="S13" i="1"/>
  <c r="S8" i="1"/>
  <c r="T13" i="1"/>
  <c r="U13" i="1"/>
  <c r="R64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37" i="1"/>
  <c r="S18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14" i="1"/>
  <c r="S15" i="1"/>
  <c r="S16" i="1"/>
  <c r="S17" i="1"/>
  <c r="S12" i="1"/>
  <c r="T12" i="1"/>
  <c r="U12" i="1"/>
  <c r="S7" i="1"/>
  <c r="Q64" i="1"/>
  <c r="P64" i="1"/>
  <c r="O64" i="1"/>
  <c r="N64" i="1"/>
  <c r="M64" i="1"/>
  <c r="L64" i="1"/>
  <c r="K64" i="1"/>
  <c r="T48" i="1"/>
  <c r="T47" i="1"/>
  <c r="J64" i="1"/>
  <c r="I64" i="1"/>
  <c r="H64" i="1"/>
  <c r="T36" i="1"/>
  <c r="T29" i="1"/>
  <c r="S11" i="1"/>
  <c r="T11" i="1"/>
  <c r="S10" i="1"/>
  <c r="S9" i="1"/>
  <c r="T7" i="1"/>
  <c r="U7" i="1"/>
  <c r="T61" i="1"/>
  <c r="U61" i="1"/>
  <c r="T60" i="1"/>
  <c r="U60" i="1"/>
  <c r="T59" i="1"/>
  <c r="U59" i="1"/>
  <c r="T58" i="1"/>
  <c r="U58" i="1"/>
  <c r="T57" i="1"/>
  <c r="U57" i="1"/>
  <c r="T56" i="1"/>
  <c r="U56" i="1"/>
  <c r="T55" i="1"/>
  <c r="U55" i="1"/>
  <c r="T54" i="1"/>
  <c r="U54" i="1"/>
  <c r="S64" i="1"/>
  <c r="T8" i="1"/>
  <c r="U8" i="1"/>
  <c r="T9" i="1"/>
  <c r="U9" i="1"/>
  <c r="T10" i="1"/>
  <c r="U10" i="1"/>
  <c r="U11" i="1"/>
  <c r="T14" i="1"/>
  <c r="U14" i="1"/>
  <c r="T15" i="1"/>
  <c r="U15" i="1"/>
  <c r="T16" i="1"/>
  <c r="U16" i="1"/>
  <c r="T17" i="1"/>
  <c r="U17" i="1"/>
  <c r="T18" i="1"/>
  <c r="U18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30" i="1"/>
  <c r="U30" i="1"/>
  <c r="T31" i="1"/>
  <c r="U31" i="1"/>
  <c r="T32" i="1"/>
  <c r="U32" i="1"/>
  <c r="T33" i="1"/>
  <c r="U33" i="1"/>
  <c r="T34" i="1"/>
  <c r="U34" i="1"/>
  <c r="T35" i="1"/>
  <c r="U35" i="1"/>
  <c r="T37" i="1"/>
  <c r="U37" i="1"/>
  <c r="U39" i="1"/>
  <c r="U40" i="1"/>
  <c r="U41" i="1"/>
  <c r="T42" i="1"/>
  <c r="U42" i="1"/>
  <c r="T43" i="1"/>
  <c r="U43" i="1"/>
  <c r="T44" i="1"/>
  <c r="U44" i="1"/>
  <c r="T45" i="1"/>
  <c r="U45" i="1"/>
  <c r="T46" i="1"/>
  <c r="U46" i="1"/>
  <c r="U47" i="1"/>
  <c r="U48" i="1"/>
  <c r="T49" i="1"/>
  <c r="U49" i="1"/>
  <c r="T50" i="1"/>
  <c r="U50" i="1"/>
  <c r="T51" i="1"/>
  <c r="U51" i="1"/>
  <c r="T52" i="1"/>
  <c r="U52" i="1"/>
  <c r="T53" i="1"/>
  <c r="U53" i="1"/>
  <c r="U64" i="1"/>
  <c r="T64" i="1"/>
</calcChain>
</file>

<file path=xl/sharedStrings.xml><?xml version="1.0" encoding="utf-8"?>
<sst xmlns="http://schemas.openxmlformats.org/spreadsheetml/2006/main" count="130" uniqueCount="75">
  <si>
    <t xml:space="preserve"> ARTÍCULO 7 DE LA LEY 5189/2014</t>
  </si>
  <si>
    <t>CORRESPONDIENTE AL EJERCICIO FISCAL 2022</t>
  </si>
  <si>
    <t>ORDEN N°</t>
  </si>
  <si>
    <t>LÍNEA</t>
  </si>
  <si>
    <t>C.I.C. N°</t>
  </si>
  <si>
    <t>NOMBRES Y APELLIDOS</t>
  </si>
  <si>
    <t>CONCEPTO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</si>
  <si>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</si>
  <si>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</si>
  <si>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</si>
  <si>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</si>
  <si>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</si>
  <si>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</si>
  <si>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</si>
  <si>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</si>
  <si>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</si>
  <si>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</si>
  <si>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</si>
  <si>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</si>
  <si>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</si>
  <si>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MONTO A DICIEMBRE </t>
  </si>
  <si>
    <t>MONTO TOTAL</t>
  </si>
  <si>
    <t>Sueldos</t>
  </si>
  <si>
    <t>Dietas</t>
  </si>
  <si>
    <t>TOTALE EN GS.</t>
  </si>
  <si>
    <t>PLANILLA GENERAL DE PAGOS  DE LA MUNICIPALIDAD DE NUEVA ASUNCIÓN</t>
  </si>
  <si>
    <t>Cesar, Rodríguez</t>
  </si>
  <si>
    <t>Maria Virgina, Lopez Manfredi</t>
  </si>
  <si>
    <t xml:space="preserve">Saida Dominga, Galeano Gimenez </t>
  </si>
  <si>
    <t>Jornales</t>
  </si>
  <si>
    <t>Antoliano, Genes Sanabria</t>
  </si>
  <si>
    <t>Carlos Mateo, Penzzi Maciel</t>
  </si>
  <si>
    <t>Celeste Maria, Velazquez Cardozo</t>
  </si>
  <si>
    <t>Rolando Anibal, Nuñez Maidana</t>
  </si>
  <si>
    <t>Norma Elizabeth, Lopez Manfredi</t>
  </si>
  <si>
    <t>Norma, Lesme Aguilera</t>
  </si>
  <si>
    <t>Fermina, Caceres Rodriguez</t>
  </si>
  <si>
    <t>Laura Lorena, Caceres Rodriguez</t>
  </si>
  <si>
    <t>Pedro Anibal, Arevalos Gaona</t>
  </si>
  <si>
    <t>Rebeca,Prieto  Balbuena</t>
  </si>
  <si>
    <t>Chicel Soledad, Caballero  Valdez</t>
  </si>
  <si>
    <t xml:space="preserve">Aureliana,Duarte Castillo </t>
  </si>
  <si>
    <t>Miriam Yaquelin, Leguizamon Castillo</t>
  </si>
  <si>
    <t xml:space="preserve">Benito, Gaona Paredes </t>
  </si>
  <si>
    <t>Selena Leonor, Aguilera Gómez</t>
  </si>
  <si>
    <t>Julia Mirna, Cardozo</t>
  </si>
  <si>
    <t>Juan Javier, Ruiz Diaz</t>
  </si>
  <si>
    <t>Shirley Rosana, Toñanez Veron</t>
  </si>
  <si>
    <t>David Moises, Villalba</t>
  </si>
  <si>
    <t>Cielo Milena, Montes de Oca</t>
  </si>
  <si>
    <t xml:space="preserve">Fernando Rene, Micheletto </t>
  </si>
  <si>
    <t>Deisy Celeste, Portillo  Nuñez</t>
  </si>
  <si>
    <t>Roxi Yasmin, Riquelme</t>
  </si>
  <si>
    <t>Julio Alfredo, Maciel Cañete</t>
  </si>
  <si>
    <t>Joel, Estigarribia Arza</t>
  </si>
  <si>
    <t>Angel Gustavo Ramon, Samaniego</t>
  </si>
  <si>
    <t>Alcides, Centurión Cuellar</t>
  </si>
  <si>
    <t>Mirtha Eugenia, Acosta Manfredi</t>
  </si>
  <si>
    <t>Hector Manuel, Bareiro Romero</t>
  </si>
  <si>
    <t>Osvaldo Centurión Cuellar</t>
  </si>
  <si>
    <t>Jorge David, Simbron Alberdi</t>
  </si>
  <si>
    <t>Carlos Ramon, Nuñez Rosa</t>
  </si>
  <si>
    <t>Liliana Vanessa, Veron Samaniego</t>
  </si>
  <si>
    <t>Lorenzo de Jesus, Gaona Benitez</t>
  </si>
  <si>
    <t>Carlos Emanuel, Aquino Gaona</t>
  </si>
  <si>
    <t>Juan, Gaona Paredes</t>
  </si>
  <si>
    <t>Juan Miguel, Vera Maciel</t>
  </si>
  <si>
    <t>Gastos de Representación</t>
  </si>
  <si>
    <t>1,200.000</t>
  </si>
  <si>
    <t>Antonia Maricel. Caceres</t>
  </si>
  <si>
    <t>Gloria Andrea, Ramos Benítez</t>
  </si>
  <si>
    <t>Erika Patricia, Lesme Cardozo</t>
  </si>
  <si>
    <t>9.88.000</t>
  </si>
  <si>
    <t>Leticia  Otazu</t>
  </si>
  <si>
    <t>AGUINALDO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</si>
</sst>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_-;_-@_-"/>
    <numFmt numFmtId="165" formatCode="#,##0;[Red]#,##0"/>
    <numFmt numFmtId="166" formatCode="_-* #,##0_-;\-* #,##0_-;_-* &quot;-&quot;??_-;_-@_-"/>
    <numFmt numFmtId="167" formatCode="_-* #,##0.00\ _€_-;\-* #,##0.00\ _€_-;_-* &quot;-&quot;??\ _€_-;_-@_-"/>
  </numFmts>
  <fonts count="2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color theme="5" tint="0.39997558519241921"/>
      <name val="Arial"/>
      <family val="2"/>
    </font>
    <font>
      <b/>
      <sz val="18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6"/>
      <color theme="0"/>
      <name val="Arial Black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name val="Century Gothic"/>
      <family val="2"/>
    </font>
    <font>
      <sz val="9"/>
      <name val="Century Gothic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left"/>
    </xf>
    <xf numFmtId="166" fontId="12" fillId="2" borderId="3" xfId="1" applyNumberFormat="1" applyFont="1" applyFill="1" applyBorder="1" applyAlignment="1">
      <alignment horizontal="center"/>
    </xf>
    <xf numFmtId="166" fontId="12" fillId="2" borderId="3" xfId="1" applyNumberFormat="1" applyFont="1" applyFill="1" applyBorder="1" applyAlignment="1">
      <alignment horizontal="right"/>
    </xf>
    <xf numFmtId="166" fontId="9" fillId="2" borderId="3" xfId="1" applyNumberFormat="1" applyFont="1" applyFill="1" applyBorder="1" applyAlignment="1"/>
    <xf numFmtId="166" fontId="13" fillId="2" borderId="3" xfId="1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3" fontId="12" fillId="2" borderId="0" xfId="0" applyNumberFormat="1" applyFont="1" applyFill="1"/>
    <xf numFmtId="165" fontId="12" fillId="2" borderId="0" xfId="0" applyNumberFormat="1" applyFont="1" applyFill="1"/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166" fontId="12" fillId="2" borderId="5" xfId="1" applyNumberFormat="1" applyFont="1" applyFill="1" applyBorder="1" applyAlignment="1">
      <alignment horizontal="center"/>
    </xf>
    <xf numFmtId="166" fontId="13" fillId="2" borderId="5" xfId="1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" xfId="2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6" fontId="12" fillId="2" borderId="6" xfId="1" applyNumberFormat="1" applyFont="1" applyFill="1" applyBorder="1" applyAlignment="1">
      <alignment horizontal="center"/>
    </xf>
    <xf numFmtId="166" fontId="13" fillId="2" borderId="6" xfId="1" applyNumberFormat="1" applyFont="1" applyFill="1" applyBorder="1" applyAlignment="1">
      <alignment horizontal="center" vertical="center" wrapText="1"/>
    </xf>
    <xf numFmtId="0" fontId="12" fillId="2" borderId="7" xfId="0" applyFont="1" applyFill="1" applyBorder="1"/>
    <xf numFmtId="3" fontId="12" fillId="2" borderId="7" xfId="0" applyNumberFormat="1" applyFont="1" applyFill="1" applyBorder="1"/>
    <xf numFmtId="165" fontId="10" fillId="2" borderId="5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5" fontId="10" fillId="2" borderId="5" xfId="2" applyNumberFormat="1" applyFont="1" applyFill="1" applyBorder="1" applyAlignment="1">
      <alignment horizontal="center" vertical="center" wrapText="1"/>
    </xf>
    <xf numFmtId="0" fontId="12" fillId="2" borderId="3" xfId="0" applyFont="1" applyFill="1" applyBorder="1"/>
    <xf numFmtId="3" fontId="12" fillId="2" borderId="3" xfId="0" applyNumberFormat="1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165" fontId="9" fillId="2" borderId="9" xfId="0" applyNumberFormat="1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166" fontId="12" fillId="2" borderId="9" xfId="1" applyNumberFormat="1" applyFont="1" applyFill="1" applyBorder="1" applyAlignment="1">
      <alignment horizontal="center"/>
    </xf>
    <xf numFmtId="166" fontId="9" fillId="2" borderId="5" xfId="1" applyNumberFormat="1" applyFont="1" applyFill="1" applyBorder="1" applyAlignment="1"/>
    <xf numFmtId="166" fontId="13" fillId="2" borderId="9" xfId="1" applyNumberFormat="1" applyFont="1" applyFill="1" applyBorder="1" applyAlignment="1">
      <alignment horizontal="center" vertical="center" wrapText="1"/>
    </xf>
    <xf numFmtId="166" fontId="12" fillId="2" borderId="2" xfId="1" applyNumberFormat="1" applyFont="1" applyFill="1" applyBorder="1" applyAlignment="1">
      <alignment horizontal="center"/>
    </xf>
    <xf numFmtId="166" fontId="9" fillId="2" borderId="2" xfId="1" applyNumberFormat="1" applyFont="1" applyFill="1" applyBorder="1" applyAlignment="1"/>
    <xf numFmtId="165" fontId="10" fillId="2" borderId="2" xfId="0" applyNumberFormat="1" applyFont="1" applyFill="1" applyBorder="1" applyAlignment="1">
      <alignment horizontal="center" vertical="center" wrapText="1"/>
    </xf>
    <xf numFmtId="166" fontId="13" fillId="2" borderId="2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2" borderId="12" xfId="0" applyFont="1" applyFill="1" applyBorder="1"/>
    <xf numFmtId="0" fontId="19" fillId="0" borderId="3" xfId="0" applyFont="1" applyBorder="1"/>
    <xf numFmtId="3" fontId="19" fillId="0" borderId="3" xfId="0" applyNumberFormat="1" applyFont="1" applyBorder="1"/>
    <xf numFmtId="0" fontId="19" fillId="0" borderId="0" xfId="0" applyFont="1"/>
    <xf numFmtId="165" fontId="20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3" fontId="12" fillId="0" borderId="0" xfId="0" applyNumberFormat="1" applyFont="1"/>
    <xf numFmtId="0" fontId="11" fillId="0" borderId="0" xfId="0" applyFont="1"/>
    <xf numFmtId="0" fontId="20" fillId="0" borderId="0" xfId="0" applyFont="1"/>
    <xf numFmtId="0" fontId="11" fillId="0" borderId="0" xfId="0" applyFont="1" applyAlignment="1">
      <alignment horizontal="left"/>
    </xf>
    <xf numFmtId="164" fontId="14" fillId="3" borderId="0" xfId="1" applyNumberFormat="1" applyFont="1" applyFill="1" applyBorder="1" applyAlignment="1">
      <alignment horizontal="center"/>
    </xf>
    <xf numFmtId="0" fontId="14" fillId="3" borderId="0" xfId="2" applyNumberFormat="1" applyFont="1" applyFill="1" applyBorder="1" applyAlignment="1">
      <alignment horizontal="center"/>
    </xf>
    <xf numFmtId="0" fontId="14" fillId="3" borderId="0" xfId="2" applyNumberFormat="1" applyFont="1" applyFill="1" applyBorder="1" applyAlignment="1"/>
    <xf numFmtId="0" fontId="9" fillId="3" borderId="0" xfId="2" applyNumberFormat="1" applyFont="1" applyFill="1" applyBorder="1" applyAlignment="1"/>
    <xf numFmtId="0" fontId="9" fillId="0" borderId="0" xfId="2" applyNumberFormat="1" applyFont="1" applyFill="1" applyBorder="1" applyAlignment="1"/>
    <xf numFmtId="0" fontId="9" fillId="0" borderId="0" xfId="2" applyNumberFormat="1" applyFont="1" applyBorder="1" applyAlignment="1"/>
    <xf numFmtId="0" fontId="13" fillId="0" borderId="0" xfId="2" applyNumberFormat="1" applyFont="1" applyBorder="1" applyAlignment="1"/>
    <xf numFmtId="0" fontId="12" fillId="0" borderId="0" xfId="0" applyFont="1"/>
    <xf numFmtId="3" fontId="20" fillId="0" borderId="0" xfId="0" applyNumberFormat="1" applyFont="1"/>
    <xf numFmtId="0" fontId="22" fillId="0" borderId="0" xfId="0" applyFont="1"/>
    <xf numFmtId="0" fontId="20" fillId="0" borderId="0" xfId="0" applyFont="1" applyAlignment="1">
      <alignment horizontal="left"/>
    </xf>
    <xf numFmtId="164" fontId="9" fillId="3" borderId="0" xfId="1" applyNumberFormat="1" applyFont="1" applyFill="1" applyBorder="1" applyAlignment="1">
      <alignment horizontal="center"/>
    </xf>
    <xf numFmtId="0" fontId="9" fillId="3" borderId="0" xfId="2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4" fontId="0" fillId="3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23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164" fontId="7" fillId="4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6" fontId="18" fillId="4" borderId="3" xfId="1" applyNumberFormat="1" applyFont="1" applyFill="1" applyBorder="1" applyAlignment="1">
      <alignment horizontal="center"/>
    </xf>
    <xf numFmtId="166" fontId="18" fillId="4" borderId="3" xfId="1" applyNumberFormat="1" applyFont="1" applyFill="1" applyBorder="1" applyAlignment="1">
      <alignment horizontal="right"/>
    </xf>
    <xf numFmtId="165" fontId="9" fillId="2" borderId="4" xfId="0" applyNumberFormat="1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vertical="center" wrapText="1"/>
    </xf>
    <xf numFmtId="165" fontId="12" fillId="2" borderId="3" xfId="0" applyNumberFormat="1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vertical="center"/>
    </xf>
    <xf numFmtId="0" fontId="12" fillId="0" borderId="3" xfId="0" applyFont="1" applyBorder="1"/>
    <xf numFmtId="166" fontId="12" fillId="0" borderId="3" xfId="1" applyNumberFormat="1" applyFont="1" applyBorder="1"/>
    <xf numFmtId="166" fontId="15" fillId="0" borderId="3" xfId="1" applyNumberFormat="1" applyFont="1" applyFill="1" applyBorder="1" applyAlignment="1">
      <alignment vertical="center" wrapText="1"/>
    </xf>
    <xf numFmtId="166" fontId="12" fillId="0" borderId="5" xfId="1" applyNumberFormat="1" applyFont="1" applyBorder="1"/>
    <xf numFmtId="166" fontId="12" fillId="0" borderId="5" xfId="1" applyNumberFormat="1" applyFont="1" applyFill="1" applyBorder="1" applyAlignment="1">
      <alignment horizontal="center" vertical="center"/>
    </xf>
    <xf numFmtId="166" fontId="12" fillId="0" borderId="2" xfId="1" applyNumberFormat="1" applyFont="1" applyBorder="1" applyAlignment="1">
      <alignment horizontal="center" vertical="center"/>
    </xf>
    <xf numFmtId="166" fontId="12" fillId="0" borderId="5" xfId="1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left" vertical="center" wrapText="1"/>
    </xf>
    <xf numFmtId="3" fontId="12" fillId="2" borderId="3" xfId="0" applyNumberFormat="1" applyFont="1" applyFill="1" applyBorder="1" applyAlignment="1">
      <alignment horizontal="left" vertical="center"/>
    </xf>
    <xf numFmtId="3" fontId="16" fillId="2" borderId="3" xfId="0" applyNumberFormat="1" applyFont="1" applyFill="1" applyBorder="1" applyAlignment="1">
      <alignment horizontal="left" vertical="center"/>
    </xf>
    <xf numFmtId="3" fontId="16" fillId="2" borderId="2" xfId="0" applyNumberFormat="1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center"/>
    </xf>
    <xf numFmtId="3" fontId="16" fillId="2" borderId="6" xfId="0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166" fontId="12" fillId="0" borderId="2" xfId="1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wrapText="1"/>
    </xf>
    <xf numFmtId="165" fontId="10" fillId="2" borderId="5" xfId="0" applyNumberFormat="1" applyFont="1" applyFill="1" applyBorder="1" applyAlignment="1">
      <alignment horizontal="center" wrapText="1"/>
    </xf>
    <xf numFmtId="165" fontId="10" fillId="2" borderId="2" xfId="2" applyNumberFormat="1" applyFont="1" applyFill="1" applyBorder="1" applyAlignment="1">
      <alignment horizontal="center" vertical="center" wrapText="1"/>
    </xf>
    <xf numFmtId="165" fontId="10" fillId="2" borderId="4" xfId="2" applyNumberFormat="1" applyFont="1" applyFill="1" applyBorder="1" applyAlignment="1">
      <alignment horizontal="center" vertical="center" wrapText="1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3" fontId="12" fillId="2" borderId="2" xfId="0" applyNumberFormat="1" applyFont="1" applyFill="1" applyBorder="1"/>
    <xf numFmtId="3" fontId="12" fillId="2" borderId="5" xfId="0" applyNumberFormat="1" applyFont="1" applyFill="1" applyBorder="1"/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3" fontId="12" fillId="3" borderId="3" xfId="0" applyNumberFormat="1" applyFont="1" applyFill="1" applyBorder="1"/>
    <xf numFmtId="3" fontId="12" fillId="3" borderId="5" xfId="0" applyNumberFormat="1" applyFont="1" applyFill="1" applyBorder="1"/>
    <xf numFmtId="164" fontId="12" fillId="0" borderId="3" xfId="1" applyNumberFormat="1" applyFont="1" applyBorder="1"/>
    <xf numFmtId="166" fontId="12" fillId="0" borderId="3" xfId="1" applyNumberFormat="1" applyFont="1" applyFill="1" applyBorder="1"/>
    <xf numFmtId="166" fontId="12" fillId="0" borderId="3" xfId="1" applyNumberFormat="1" applyFont="1" applyFill="1" applyBorder="1" applyAlignment="1">
      <alignment horizontal="center"/>
    </xf>
    <xf numFmtId="166" fontId="12" fillId="0" borderId="5" xfId="1" applyNumberFormat="1" applyFont="1" applyFill="1" applyBorder="1" applyAlignment="1">
      <alignment horizontal="center"/>
    </xf>
    <xf numFmtId="166" fontId="9" fillId="0" borderId="3" xfId="1" applyNumberFormat="1" applyFont="1" applyFill="1" applyBorder="1" applyAlignment="1"/>
    <xf numFmtId="166" fontId="12" fillId="0" borderId="2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right"/>
    </xf>
    <xf numFmtId="166" fontId="9" fillId="0" borderId="2" xfId="1" applyNumberFormat="1" applyFont="1" applyFill="1" applyBorder="1" applyAlignment="1"/>
    <xf numFmtId="165" fontId="9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6" fontId="24" fillId="4" borderId="3" xfId="1" applyNumberFormat="1" applyFont="1" applyFill="1" applyBorder="1" applyAlignment="1">
      <alignment horizontal="center"/>
    </xf>
    <xf numFmtId="165" fontId="17" fillId="4" borderId="11" xfId="0" applyNumberFormat="1" applyFont="1" applyFill="1" applyBorder="1" applyAlignment="1"/>
    <xf numFmtId="165" fontId="17" fillId="4" borderId="13" xfId="0" applyNumberFormat="1" applyFont="1" applyFill="1" applyBorder="1" applyAlignment="1"/>
    <xf numFmtId="165" fontId="17" fillId="4" borderId="14" xfId="0" applyNumberFormat="1" applyFont="1" applyFill="1" applyBorder="1" applyAlignment="1"/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6" fontId="13" fillId="2" borderId="5" xfId="1" applyNumberFormat="1" applyFont="1" applyFill="1" applyBorder="1" applyAlignment="1">
      <alignment horizontal="center" vertical="center" wrapText="1"/>
    </xf>
    <xf numFmtId="166" fontId="13" fillId="2" borderId="6" xfId="1" applyNumberFormat="1" applyFont="1" applyFill="1" applyBorder="1" applyAlignment="1">
      <alignment horizontal="center" vertical="center" wrapText="1"/>
    </xf>
    <xf numFmtId="165" fontId="10" fillId="2" borderId="8" xfId="2" applyNumberFormat="1" applyFont="1" applyFill="1" applyBorder="1" applyAlignment="1">
      <alignment horizontal="center" vertical="center" wrapText="1"/>
    </xf>
    <xf numFmtId="165" fontId="10" fillId="2" borderId="5" xfId="2" applyNumberFormat="1" applyFont="1" applyFill="1" applyBorder="1" applyAlignment="1">
      <alignment horizontal="center" vertical="center" wrapText="1"/>
    </xf>
    <xf numFmtId="166" fontId="13" fillId="2" borderId="3" xfId="1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66" fontId="12" fillId="0" borderId="2" xfId="1" applyNumberFormat="1" applyFont="1" applyBorder="1" applyAlignment="1">
      <alignment horizontal="center" vertical="center"/>
    </xf>
    <xf numFmtId="166" fontId="12" fillId="0" borderId="5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95249</xdr:colOff>
      <xdr:row>5</xdr:row>
      <xdr:rowOff>285751</xdr:rowOff>
    </xdr:from>
    <xdr:to>
      <xdr:col>38</xdr:col>
      <xdr:colOff>653144</xdr:colOff>
      <xdr:row>19</xdr:row>
      <xdr:rowOff>204471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48AC1ED-0998-42BC-92C1-E70866D78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85649" y="4038601"/>
          <a:ext cx="7415895" cy="4071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</xdr:row>
      <xdr:rowOff>392208</xdr:rowOff>
    </xdr:from>
    <xdr:to>
      <xdr:col>5</xdr:col>
      <xdr:colOff>2455601</xdr:colOff>
      <xdr:row>1</xdr:row>
      <xdr:rowOff>2325222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0804E6-3E23-4ACD-972B-874C206B7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92233"/>
          <a:ext cx="7023679" cy="1933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644338</xdr:colOff>
      <xdr:row>1</xdr:row>
      <xdr:rowOff>420221</xdr:rowOff>
    </xdr:from>
    <xdr:to>
      <xdr:col>8</xdr:col>
      <xdr:colOff>798419</xdr:colOff>
      <xdr:row>4</xdr:row>
      <xdr:rowOff>84045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2DE668-CFC2-F6E1-7C62-0FC71338D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8787" y="616324"/>
          <a:ext cx="3235698" cy="28154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D237"/>
  <sheetViews>
    <sheetView showGridLines="0" tabSelected="1" zoomScale="68" zoomScaleNormal="68" zoomScaleSheetLayoutView="70" workbookViewId="0">
      <selection activeCell="H57" sqref="H57"/>
    </sheetView>
  </sheetViews>
  <sheetFormatPr baseColWidth="10" defaultColWidth="10.7109375" defaultRowHeight="18" x14ac:dyDescent="0.25"/>
  <cols>
    <col min="1" max="1" width="9.7109375" bestFit="1" customWidth="1"/>
    <col min="2" max="2" width="10" style="1" customWidth="1"/>
    <col min="3" max="3" width="13.5703125" style="2" customWidth="1"/>
    <col min="4" max="4" width="44.7109375" style="65" customWidth="1"/>
    <col min="5" max="5" width="10.28515625" style="65" bestFit="1" customWidth="1"/>
    <col min="6" max="6" width="38.5703125" style="69" bestFit="1" customWidth="1"/>
    <col min="7" max="7" width="23.7109375" style="70" customWidth="1"/>
    <col min="8" max="8" width="22.42578125" style="71" customWidth="1"/>
    <col min="9" max="9" width="22.140625" style="72" customWidth="1"/>
    <col min="10" max="10" width="20.7109375" style="72" customWidth="1"/>
    <col min="11" max="12" width="22.42578125" style="72" customWidth="1"/>
    <col min="13" max="13" width="21.7109375" style="72" customWidth="1"/>
    <col min="14" max="14" width="22.42578125" style="72" customWidth="1"/>
    <col min="15" max="15" width="21.7109375" customWidth="1"/>
    <col min="16" max="18" width="22.42578125" customWidth="1"/>
    <col min="19" max="19" width="24.28515625" style="73" bestFit="1" customWidth="1"/>
    <col min="20" max="20" width="21.42578125" style="73" bestFit="1" customWidth="1"/>
    <col min="21" max="21" width="24.5703125" style="4" customWidth="1"/>
    <col min="25" max="25" width="14.85546875" bestFit="1" customWidth="1"/>
    <col min="26" max="26" width="14.140625" bestFit="1" customWidth="1"/>
  </cols>
  <sheetData>
    <row r="1" spans="1:25" ht="15.75" customHeight="1" x14ac:dyDescent="0.25">
      <c r="D1" s="2"/>
      <c r="E1"/>
      <c r="F1" s="3"/>
      <c r="G1"/>
      <c r="H1"/>
      <c r="I1"/>
      <c r="J1"/>
      <c r="K1"/>
      <c r="L1"/>
      <c r="M1"/>
      <c r="N1"/>
      <c r="S1"/>
      <c r="T1"/>
    </row>
    <row r="2" spans="1:25" ht="203.25" customHeight="1" x14ac:dyDescent="0.25">
      <c r="D2" s="2"/>
      <c r="E2"/>
      <c r="F2" s="3"/>
      <c r="G2"/>
      <c r="H2"/>
      <c r="I2"/>
      <c r="J2"/>
      <c r="K2"/>
      <c r="L2"/>
      <c r="M2"/>
      <c r="N2"/>
      <c r="S2"/>
      <c r="T2"/>
    </row>
    <row r="3" spans="1:25" ht="20.25" x14ac:dyDescent="0.3">
      <c r="A3" s="150" t="s">
        <v>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/>
    </row>
    <row r="4" spans="1:25" ht="25.5" customHeight="1" x14ac:dyDescent="0.35">
      <c r="A4" s="151" t="s">
        <v>25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</row>
    <row r="5" spans="1:25" ht="30.75" customHeight="1" x14ac:dyDescent="0.35">
      <c r="A5" s="152" t="s">
        <v>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25" s="5" customFormat="1" ht="44.25" customHeight="1" x14ac:dyDescent="0.2">
      <c r="A6" s="74" t="s">
        <v>2</v>
      </c>
      <c r="B6" s="74" t="s">
        <v>3</v>
      </c>
      <c r="C6" s="75" t="s">
        <v>4</v>
      </c>
      <c r="D6" s="74" t="s">
        <v>5</v>
      </c>
      <c r="E6" s="76" t="s">
        <v>6</v>
      </c>
      <c r="F6" s="77" t="s">
        <v>7</v>
      </c>
      <c r="G6" s="78" t="s">
        <v>8</v>
      </c>
      <c r="H6" s="79" t="s">
        <v>9</v>
      </c>
      <c r="I6" s="79" t="s">
        <v>10</v>
      </c>
      <c r="J6" s="79" t="s">
        <v>11</v>
      </c>
      <c r="K6" s="79" t="s">
        <v>12</v>
      </c>
      <c r="L6" s="79" t="s">
        <v>13</v>
      </c>
      <c r="M6" s="79" t="s">
        <v>14</v>
      </c>
      <c r="N6" s="79" t="s">
        <v>15</v>
      </c>
      <c r="O6" s="80" t="s">
        <v>16</v>
      </c>
      <c r="P6" s="79" t="s">
        <v>17</v>
      </c>
      <c r="Q6" s="79" t="s">
        <v>18</v>
      </c>
      <c r="R6" s="79" t="s">
        <v>19</v>
      </c>
      <c r="S6" s="76" t="s">
        <v>20</v>
      </c>
      <c r="T6" s="76" t="s">
        <v>74</v>
      </c>
      <c r="U6" s="81" t="s">
        <v>21</v>
      </c>
    </row>
    <row r="7" spans="1:25" s="12" customFormat="1" ht="21.95" customHeight="1" x14ac:dyDescent="0.25">
      <c r="A7" s="85">
        <v>1</v>
      </c>
      <c r="B7" s="22"/>
      <c r="C7" s="87">
        <v>4628742</v>
      </c>
      <c r="D7" s="97" t="s">
        <v>26</v>
      </c>
      <c r="E7" s="6">
        <v>144</v>
      </c>
      <c r="F7" s="7" t="s">
        <v>29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1200000</v>
      </c>
      <c r="M7" s="8">
        <v>1200000</v>
      </c>
      <c r="N7" s="8">
        <v>1200000</v>
      </c>
      <c r="O7" s="8">
        <v>1200000</v>
      </c>
      <c r="P7" s="8">
        <v>1200000</v>
      </c>
      <c r="Q7" s="8">
        <v>1200000</v>
      </c>
      <c r="R7" s="8">
        <v>1200000</v>
      </c>
      <c r="S7" s="9">
        <f>SUM(G7:R7)</f>
        <v>8400000</v>
      </c>
      <c r="T7" s="10">
        <f>S7/12</f>
        <v>700000</v>
      </c>
      <c r="U7" s="11">
        <f t="shared" ref="U7:U13" si="0">SUM(S7:T7)</f>
        <v>9100000</v>
      </c>
      <c r="W7" s="13"/>
      <c r="Y7" s="14"/>
    </row>
    <row r="8" spans="1:25" s="12" customFormat="1" ht="21.75" customHeight="1" x14ac:dyDescent="0.25">
      <c r="A8" s="21">
        <v>2</v>
      </c>
      <c r="B8" s="23"/>
      <c r="C8" s="88">
        <v>4042059</v>
      </c>
      <c r="D8" s="98" t="s">
        <v>27</v>
      </c>
      <c r="E8" s="6">
        <v>144</v>
      </c>
      <c r="F8" s="7" t="s">
        <v>29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800000</v>
      </c>
      <c r="M8" s="8">
        <v>800000</v>
      </c>
      <c r="N8" s="8">
        <v>800000</v>
      </c>
      <c r="O8" s="8">
        <v>800000</v>
      </c>
      <c r="P8" s="8">
        <v>800000</v>
      </c>
      <c r="Q8" s="8">
        <v>800000</v>
      </c>
      <c r="R8" s="8">
        <v>800000</v>
      </c>
      <c r="S8" s="9">
        <f>SUM(I8:R8)</f>
        <v>5600000</v>
      </c>
      <c r="T8" s="10">
        <f t="shared" ref="T8:T37" si="1">S8/12</f>
        <v>466666.66666666669</v>
      </c>
      <c r="U8" s="11">
        <f t="shared" si="0"/>
        <v>6066666.666666667</v>
      </c>
      <c r="W8" s="13"/>
    </row>
    <row r="9" spans="1:25" s="12" customFormat="1" ht="21.95" customHeight="1" x14ac:dyDescent="0.25">
      <c r="A9" s="15">
        <v>3</v>
      </c>
      <c r="B9" s="43"/>
      <c r="C9" s="86">
        <v>3509955</v>
      </c>
      <c r="D9" s="98" t="s">
        <v>28</v>
      </c>
      <c r="E9" s="6">
        <v>144</v>
      </c>
      <c r="F9" s="7" t="s">
        <v>29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800000</v>
      </c>
      <c r="M9" s="8">
        <v>800000</v>
      </c>
      <c r="N9" s="8">
        <v>800000</v>
      </c>
      <c r="O9" s="8">
        <v>800000</v>
      </c>
      <c r="P9" s="8">
        <v>800000</v>
      </c>
      <c r="Q9" s="8">
        <v>800000</v>
      </c>
      <c r="R9" s="8">
        <v>800000</v>
      </c>
      <c r="S9" s="9">
        <f>SUM(G9:R9)</f>
        <v>5600000</v>
      </c>
      <c r="T9" s="10">
        <f t="shared" si="1"/>
        <v>466666.66666666669</v>
      </c>
      <c r="U9" s="11">
        <f t="shared" si="0"/>
        <v>6066666.666666667</v>
      </c>
      <c r="W9" s="13"/>
    </row>
    <row r="10" spans="1:25" s="12" customFormat="1" ht="21.95" customHeight="1" x14ac:dyDescent="0.25">
      <c r="A10" s="21">
        <v>4</v>
      </c>
      <c r="B10" s="23"/>
      <c r="C10" s="88">
        <v>778284</v>
      </c>
      <c r="D10" s="98" t="s">
        <v>30</v>
      </c>
      <c r="E10" s="6">
        <v>144</v>
      </c>
      <c r="F10" s="7" t="s">
        <v>29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800000</v>
      </c>
      <c r="M10" s="8">
        <v>800000</v>
      </c>
      <c r="N10" s="8">
        <v>800000</v>
      </c>
      <c r="O10" s="8">
        <v>800000</v>
      </c>
      <c r="P10" s="8">
        <v>800000</v>
      </c>
      <c r="Q10" s="8">
        <v>800000</v>
      </c>
      <c r="R10" s="8">
        <v>800000</v>
      </c>
      <c r="S10" s="9">
        <f>SUM(G10:R10)</f>
        <v>5600000</v>
      </c>
      <c r="T10" s="10">
        <f t="shared" si="1"/>
        <v>466666.66666666669</v>
      </c>
      <c r="U10" s="11">
        <f t="shared" si="0"/>
        <v>6066666.666666667</v>
      </c>
      <c r="W10" s="13"/>
      <c r="Y10" s="14"/>
    </row>
    <row r="11" spans="1:25" s="12" customFormat="1" ht="21.95" customHeight="1" x14ac:dyDescent="0.25">
      <c r="A11" s="21">
        <v>5</v>
      </c>
      <c r="B11" s="23"/>
      <c r="C11" s="90">
        <v>5253242</v>
      </c>
      <c r="D11" s="99" t="s">
        <v>34</v>
      </c>
      <c r="E11" s="6">
        <v>144</v>
      </c>
      <c r="F11" s="7" t="s">
        <v>29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800000</v>
      </c>
      <c r="M11" s="8">
        <v>800000</v>
      </c>
      <c r="N11" s="8">
        <v>800000</v>
      </c>
      <c r="O11" s="8">
        <v>800000</v>
      </c>
      <c r="P11" s="8">
        <v>800000</v>
      </c>
      <c r="Q11" s="8">
        <v>800000</v>
      </c>
      <c r="R11" s="8">
        <v>800000</v>
      </c>
      <c r="S11" s="9">
        <f>SUM(G11:R11)</f>
        <v>5600000</v>
      </c>
      <c r="T11" s="10">
        <f>S11/12</f>
        <v>466666.66666666669</v>
      </c>
      <c r="U11" s="11">
        <f t="shared" si="0"/>
        <v>6066666.666666667</v>
      </c>
      <c r="W11" s="13"/>
    </row>
    <row r="12" spans="1:25" s="12" customFormat="1" ht="21.95" customHeight="1" x14ac:dyDescent="0.25">
      <c r="A12" s="21">
        <v>6</v>
      </c>
      <c r="B12" s="110"/>
      <c r="C12" s="90">
        <v>5225542</v>
      </c>
      <c r="D12" s="100" t="s">
        <v>71</v>
      </c>
      <c r="E12" s="6">
        <v>144</v>
      </c>
      <c r="F12" s="7" t="s">
        <v>29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1000000</v>
      </c>
      <c r="M12" s="19">
        <v>1000000</v>
      </c>
      <c r="N12" s="19">
        <v>1000000</v>
      </c>
      <c r="O12" s="19">
        <v>1000000</v>
      </c>
      <c r="P12" s="19">
        <v>1000000</v>
      </c>
      <c r="Q12" s="19">
        <v>1000000</v>
      </c>
      <c r="R12" s="19">
        <v>1000000</v>
      </c>
      <c r="S12" s="19">
        <f>SUM(L12:R12)</f>
        <v>7000000</v>
      </c>
      <c r="T12" s="10">
        <f>S12/12</f>
        <v>583333.33333333337</v>
      </c>
      <c r="U12" s="20">
        <f t="shared" si="0"/>
        <v>7583333.333333333</v>
      </c>
      <c r="W12" s="13"/>
    </row>
    <row r="13" spans="1:25" s="12" customFormat="1" ht="21.95" customHeight="1" x14ac:dyDescent="0.25">
      <c r="A13" s="21">
        <v>7</v>
      </c>
      <c r="B13" s="110"/>
      <c r="C13" s="120">
        <v>2857.3029999999999</v>
      </c>
      <c r="D13" s="100" t="s">
        <v>70</v>
      </c>
      <c r="E13" s="6">
        <v>144</v>
      </c>
      <c r="F13" s="7" t="s">
        <v>29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9">
        <v>800000</v>
      </c>
      <c r="N13" s="19">
        <v>800000</v>
      </c>
      <c r="O13" s="19">
        <v>800000</v>
      </c>
      <c r="P13" s="19">
        <v>800000</v>
      </c>
      <c r="Q13" s="19">
        <v>800000</v>
      </c>
      <c r="R13" s="19">
        <v>800000</v>
      </c>
      <c r="S13" s="9">
        <f>SUM(G13:R13)</f>
        <v>4800000</v>
      </c>
      <c r="T13" s="10">
        <f>S13/12</f>
        <v>400000</v>
      </c>
      <c r="U13" s="20">
        <f t="shared" si="0"/>
        <v>5200000</v>
      </c>
      <c r="W13" s="13"/>
    </row>
    <row r="14" spans="1:25" s="12" customFormat="1" ht="21.95" customHeight="1" x14ac:dyDescent="0.25">
      <c r="A14" s="15">
        <v>8</v>
      </c>
      <c r="B14" s="43"/>
      <c r="C14" s="90">
        <v>4843499</v>
      </c>
      <c r="D14" s="100" t="s">
        <v>31</v>
      </c>
      <c r="E14" s="6">
        <v>144</v>
      </c>
      <c r="F14" s="7" t="s">
        <v>29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800000</v>
      </c>
      <c r="M14" s="8">
        <v>800000</v>
      </c>
      <c r="N14" s="8">
        <v>800000</v>
      </c>
      <c r="O14" s="8">
        <v>800000</v>
      </c>
      <c r="P14" s="8">
        <v>800000</v>
      </c>
      <c r="Q14" s="8">
        <v>800000</v>
      </c>
      <c r="R14" s="8">
        <v>800000</v>
      </c>
      <c r="S14" s="9">
        <f t="shared" ref="S14:S36" si="2">SUM(G14:R14)</f>
        <v>5600000</v>
      </c>
      <c r="T14" s="10">
        <f t="shared" si="1"/>
        <v>466666.66666666669</v>
      </c>
      <c r="U14" s="20">
        <f>SUM(S14:T14)</f>
        <v>6066666.666666667</v>
      </c>
      <c r="W14" s="13"/>
    </row>
    <row r="15" spans="1:25" s="12" customFormat="1" ht="21.95" customHeight="1" x14ac:dyDescent="0.25">
      <c r="A15" s="21">
        <v>9</v>
      </c>
      <c r="B15" s="22"/>
      <c r="C15" s="90">
        <v>5839662</v>
      </c>
      <c r="D15" s="99" t="s">
        <v>32</v>
      </c>
      <c r="E15" s="6">
        <v>144</v>
      </c>
      <c r="F15" s="7" t="s">
        <v>29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800000</v>
      </c>
      <c r="M15" s="8">
        <v>800000</v>
      </c>
      <c r="N15" s="8">
        <v>800000</v>
      </c>
      <c r="O15" s="8">
        <v>800000</v>
      </c>
      <c r="P15" s="8">
        <v>800000</v>
      </c>
      <c r="Q15" s="8">
        <v>800000</v>
      </c>
      <c r="R15" s="8">
        <v>800000</v>
      </c>
      <c r="S15" s="9">
        <f t="shared" si="2"/>
        <v>5600000</v>
      </c>
      <c r="T15" s="10">
        <f t="shared" si="1"/>
        <v>466666.66666666669</v>
      </c>
      <c r="U15" s="11">
        <f t="shared" ref="U15:U21" si="3">SUM(S15:T15)</f>
        <v>6066666.666666667</v>
      </c>
      <c r="W15" s="13"/>
    </row>
    <row r="16" spans="1:25" s="12" customFormat="1" ht="21.95" customHeight="1" x14ac:dyDescent="0.25">
      <c r="A16" s="21">
        <v>10</v>
      </c>
      <c r="B16" s="22"/>
      <c r="C16" s="90">
        <v>3740513</v>
      </c>
      <c r="D16" s="99" t="s">
        <v>33</v>
      </c>
      <c r="E16" s="6">
        <v>144</v>
      </c>
      <c r="F16" s="7" t="s">
        <v>29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1200000</v>
      </c>
      <c r="M16" s="8">
        <v>1200000</v>
      </c>
      <c r="N16" s="8">
        <v>1200000</v>
      </c>
      <c r="O16" s="8">
        <v>1200000</v>
      </c>
      <c r="P16" s="8">
        <v>1200000</v>
      </c>
      <c r="Q16" s="8">
        <v>1200000</v>
      </c>
      <c r="R16" s="8">
        <v>1200000</v>
      </c>
      <c r="S16" s="9">
        <f t="shared" si="2"/>
        <v>8400000</v>
      </c>
      <c r="T16" s="10">
        <f t="shared" si="1"/>
        <v>700000</v>
      </c>
      <c r="U16" s="11">
        <f t="shared" si="3"/>
        <v>9100000</v>
      </c>
      <c r="W16" s="13"/>
    </row>
    <row r="17" spans="1:23" s="12" customFormat="1" ht="21.95" customHeight="1" x14ac:dyDescent="0.25">
      <c r="A17" s="21">
        <v>11</v>
      </c>
      <c r="B17" s="22"/>
      <c r="C17" s="90">
        <v>6947065</v>
      </c>
      <c r="D17" s="99" t="s">
        <v>35</v>
      </c>
      <c r="E17" s="6">
        <v>144</v>
      </c>
      <c r="F17" s="7" t="s">
        <v>29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1000000</v>
      </c>
      <c r="M17" s="8">
        <v>1000000</v>
      </c>
      <c r="N17" s="8">
        <v>1000000</v>
      </c>
      <c r="O17" s="8">
        <v>1000000</v>
      </c>
      <c r="P17" s="8">
        <v>1000000</v>
      </c>
      <c r="Q17" s="8">
        <v>1000000</v>
      </c>
      <c r="R17" s="8">
        <v>1000000</v>
      </c>
      <c r="S17" s="9">
        <f t="shared" si="2"/>
        <v>7000000</v>
      </c>
      <c r="T17" s="10">
        <f t="shared" si="1"/>
        <v>583333.33333333337</v>
      </c>
      <c r="U17" s="11">
        <f t="shared" si="3"/>
        <v>7583333.333333333</v>
      </c>
      <c r="W17" s="13"/>
    </row>
    <row r="18" spans="1:23" s="12" customFormat="1" ht="21.95" customHeight="1" x14ac:dyDescent="0.25">
      <c r="A18" s="21">
        <v>12</v>
      </c>
      <c r="B18" s="23"/>
      <c r="C18" s="90">
        <v>2573722</v>
      </c>
      <c r="D18" s="99" t="s">
        <v>36</v>
      </c>
      <c r="E18" s="6">
        <v>144</v>
      </c>
      <c r="F18" s="7" t="s">
        <v>29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800000</v>
      </c>
      <c r="O18" s="8">
        <v>800000</v>
      </c>
      <c r="P18" s="8">
        <v>800000</v>
      </c>
      <c r="Q18" s="8">
        <v>800000</v>
      </c>
      <c r="R18" s="8">
        <v>800000</v>
      </c>
      <c r="S18" s="9">
        <f t="shared" si="2"/>
        <v>4000000</v>
      </c>
      <c r="T18" s="10">
        <f t="shared" si="1"/>
        <v>333333.33333333331</v>
      </c>
      <c r="U18" s="11">
        <f t="shared" si="3"/>
        <v>4333333.333333333</v>
      </c>
      <c r="W18" s="13"/>
    </row>
    <row r="19" spans="1:23" s="12" customFormat="1" ht="21.95" customHeight="1" x14ac:dyDescent="0.25">
      <c r="A19" s="21">
        <v>13</v>
      </c>
      <c r="B19" s="110"/>
      <c r="C19" s="90">
        <v>5307209</v>
      </c>
      <c r="D19" s="100" t="s">
        <v>73</v>
      </c>
      <c r="E19" s="6">
        <v>144</v>
      </c>
      <c r="F19" s="7" t="s">
        <v>29</v>
      </c>
      <c r="G19" s="8">
        <v>0</v>
      </c>
      <c r="H19" s="8">
        <v>0</v>
      </c>
      <c r="I19" s="8"/>
      <c r="J19" s="8"/>
      <c r="K19" s="8"/>
      <c r="L19" s="41">
        <v>0</v>
      </c>
      <c r="M19" s="41">
        <v>0</v>
      </c>
      <c r="N19" s="41">
        <v>0</v>
      </c>
      <c r="O19" s="41">
        <v>0</v>
      </c>
      <c r="P19" s="41">
        <v>800000</v>
      </c>
      <c r="Q19" s="41">
        <v>800000</v>
      </c>
      <c r="R19" s="41">
        <v>800000</v>
      </c>
      <c r="S19" s="9">
        <f>P19+Q19+R19</f>
        <v>2400000</v>
      </c>
      <c r="T19" s="10">
        <f t="shared" si="1"/>
        <v>200000</v>
      </c>
      <c r="U19" s="44">
        <f t="shared" si="3"/>
        <v>2600000</v>
      </c>
      <c r="W19" s="13"/>
    </row>
    <row r="20" spans="1:23" s="27" customFormat="1" ht="21.95" customHeight="1" thickBot="1" x14ac:dyDescent="0.3">
      <c r="A20" s="21">
        <v>14</v>
      </c>
      <c r="B20" s="24"/>
      <c r="C20" s="90">
        <v>2422014</v>
      </c>
      <c r="D20" s="105" t="s">
        <v>37</v>
      </c>
      <c r="E20" s="6">
        <v>144</v>
      </c>
      <c r="F20" s="7" t="s">
        <v>29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25">
        <v>800000</v>
      </c>
      <c r="M20" s="25">
        <v>800000</v>
      </c>
      <c r="N20" s="25">
        <v>800000</v>
      </c>
      <c r="O20" s="25">
        <v>800000</v>
      </c>
      <c r="P20" s="25">
        <v>800000</v>
      </c>
      <c r="Q20" s="25">
        <v>800000</v>
      </c>
      <c r="R20" s="25">
        <v>800000</v>
      </c>
      <c r="S20" s="9">
        <f t="shared" si="2"/>
        <v>5600000</v>
      </c>
      <c r="T20" s="10">
        <f t="shared" si="1"/>
        <v>466666.66666666669</v>
      </c>
      <c r="U20" s="26">
        <f t="shared" si="3"/>
        <v>6066666.666666667</v>
      </c>
      <c r="W20" s="28"/>
    </row>
    <row r="21" spans="1:23" s="12" customFormat="1" ht="21.95" customHeight="1" x14ac:dyDescent="0.25">
      <c r="A21" s="21">
        <v>15</v>
      </c>
      <c r="B21" s="29"/>
      <c r="C21" s="90">
        <v>5839620</v>
      </c>
      <c r="D21" s="101" t="s">
        <v>69</v>
      </c>
      <c r="E21" s="6">
        <v>144</v>
      </c>
      <c r="F21" s="7" t="s">
        <v>29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9">
        <v>0</v>
      </c>
      <c r="M21" s="19">
        <v>0</v>
      </c>
      <c r="N21" s="19">
        <v>800000</v>
      </c>
      <c r="O21" s="19">
        <v>800000</v>
      </c>
      <c r="P21" s="19">
        <v>800000</v>
      </c>
      <c r="Q21" s="19">
        <v>800000</v>
      </c>
      <c r="R21" s="19">
        <v>800000</v>
      </c>
      <c r="S21" s="9">
        <f t="shared" si="2"/>
        <v>4000000</v>
      </c>
      <c r="T21" s="10">
        <f t="shared" si="1"/>
        <v>333333.33333333331</v>
      </c>
      <c r="U21" s="20">
        <f t="shared" si="3"/>
        <v>4333333.333333333</v>
      </c>
      <c r="W21" s="13"/>
    </row>
    <row r="22" spans="1:23" s="12" customFormat="1" ht="21.95" customHeight="1" x14ac:dyDescent="0.25">
      <c r="A22" s="21">
        <v>16</v>
      </c>
      <c r="B22" s="22"/>
      <c r="C22" s="90">
        <v>5681515</v>
      </c>
      <c r="D22" s="106" t="s">
        <v>38</v>
      </c>
      <c r="E22" s="6">
        <v>144</v>
      </c>
      <c r="F22" s="7" t="s">
        <v>29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800000</v>
      </c>
      <c r="M22" s="8">
        <v>800000</v>
      </c>
      <c r="N22" s="8">
        <v>800000</v>
      </c>
      <c r="O22" s="8">
        <v>1000000</v>
      </c>
      <c r="P22" s="8">
        <v>1000000</v>
      </c>
      <c r="Q22" s="8">
        <v>1000000</v>
      </c>
      <c r="R22" s="8">
        <v>1000000</v>
      </c>
      <c r="S22" s="9">
        <f t="shared" si="2"/>
        <v>6400000</v>
      </c>
      <c r="T22" s="10">
        <f t="shared" si="1"/>
        <v>533333.33333333337</v>
      </c>
      <c r="U22" s="11">
        <f>SUM(S22:T22)</f>
        <v>6933333.333333333</v>
      </c>
      <c r="W22" s="13"/>
    </row>
    <row r="23" spans="1:23" s="12" customFormat="1" ht="21.95" customHeight="1" x14ac:dyDescent="0.25">
      <c r="A23" s="21">
        <v>17</v>
      </c>
      <c r="B23" s="43"/>
      <c r="C23" s="90">
        <v>5076133</v>
      </c>
      <c r="D23" s="106" t="s">
        <v>39</v>
      </c>
      <c r="E23" s="6">
        <v>144</v>
      </c>
      <c r="F23" s="7" t="s">
        <v>29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800000</v>
      </c>
      <c r="M23" s="8">
        <v>800000</v>
      </c>
      <c r="N23" s="8">
        <v>800000</v>
      </c>
      <c r="O23" s="8">
        <v>800000</v>
      </c>
      <c r="P23" s="8">
        <v>800000</v>
      </c>
      <c r="Q23" s="8">
        <v>800000</v>
      </c>
      <c r="R23" s="8">
        <v>800000</v>
      </c>
      <c r="S23" s="9">
        <f t="shared" si="2"/>
        <v>5600000</v>
      </c>
      <c r="T23" s="10">
        <f t="shared" si="1"/>
        <v>466666.66666666669</v>
      </c>
      <c r="U23" s="11">
        <f>SUM(S23:T23)</f>
        <v>6066666.666666667</v>
      </c>
      <c r="W23" s="13"/>
    </row>
    <row r="24" spans="1:23" s="12" customFormat="1" ht="21.95" customHeight="1" x14ac:dyDescent="0.25">
      <c r="A24" s="21">
        <v>18</v>
      </c>
      <c r="B24" s="22"/>
      <c r="C24" s="90">
        <v>5253298</v>
      </c>
      <c r="D24" s="106" t="s">
        <v>40</v>
      </c>
      <c r="E24" s="6">
        <v>144</v>
      </c>
      <c r="F24" s="7" t="s">
        <v>29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800000</v>
      </c>
      <c r="M24" s="8">
        <v>800000</v>
      </c>
      <c r="N24" s="8">
        <v>2530000</v>
      </c>
      <c r="O24" s="8">
        <v>2530000</v>
      </c>
      <c r="P24" s="8">
        <v>2530000</v>
      </c>
      <c r="Q24" s="8">
        <v>2530000</v>
      </c>
      <c r="R24" s="8">
        <v>2530000</v>
      </c>
      <c r="S24" s="9">
        <f t="shared" si="2"/>
        <v>14250000</v>
      </c>
      <c r="T24" s="10">
        <f t="shared" si="1"/>
        <v>1187500</v>
      </c>
      <c r="U24" s="11">
        <f>SUM(S24:T24)</f>
        <v>15437500</v>
      </c>
      <c r="W24" s="13"/>
    </row>
    <row r="25" spans="1:23" s="27" customFormat="1" ht="21.95" customHeight="1" thickBot="1" x14ac:dyDescent="0.3">
      <c r="A25" s="30">
        <v>19</v>
      </c>
      <c r="B25" s="24"/>
      <c r="C25" s="90">
        <v>4961929</v>
      </c>
      <c r="D25" s="106" t="s">
        <v>41</v>
      </c>
      <c r="E25" s="6">
        <v>144</v>
      </c>
      <c r="F25" s="7" t="s">
        <v>29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25">
        <v>800000</v>
      </c>
      <c r="M25" s="8">
        <v>800000</v>
      </c>
      <c r="N25" s="25">
        <v>2530000</v>
      </c>
      <c r="O25" s="25">
        <v>2530000</v>
      </c>
      <c r="P25" s="25">
        <v>2530000</v>
      </c>
      <c r="Q25" s="25">
        <v>2530000</v>
      </c>
      <c r="R25" s="25">
        <v>2530000</v>
      </c>
      <c r="S25" s="9">
        <f t="shared" si="2"/>
        <v>14250000</v>
      </c>
      <c r="T25" s="10">
        <f t="shared" si="1"/>
        <v>1187500</v>
      </c>
      <c r="U25" s="11">
        <f t="shared" ref="U25:U27" si="4">SUM(S25:T25)</f>
        <v>15437500</v>
      </c>
      <c r="W25" s="28"/>
    </row>
    <row r="26" spans="1:23" s="27" customFormat="1" ht="21.95" customHeight="1" thickBot="1" x14ac:dyDescent="0.3">
      <c r="A26" s="21">
        <v>20</v>
      </c>
      <c r="B26" s="24"/>
      <c r="C26" s="90">
        <v>5839638</v>
      </c>
      <c r="D26" s="106" t="s">
        <v>42</v>
      </c>
      <c r="E26" s="6">
        <v>144</v>
      </c>
      <c r="F26" s="7" t="s">
        <v>29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25">
        <v>800000</v>
      </c>
      <c r="M26" s="8">
        <v>800000</v>
      </c>
      <c r="N26" s="8">
        <v>800000</v>
      </c>
      <c r="O26" s="8">
        <v>800000</v>
      </c>
      <c r="P26" s="8">
        <v>800000</v>
      </c>
      <c r="Q26" s="8">
        <v>800000</v>
      </c>
      <c r="R26" s="8">
        <v>800000</v>
      </c>
      <c r="S26" s="9">
        <f t="shared" si="2"/>
        <v>5600000</v>
      </c>
      <c r="T26" s="10">
        <f t="shared" si="1"/>
        <v>466666.66666666669</v>
      </c>
      <c r="U26" s="11">
        <f t="shared" si="4"/>
        <v>6066666.666666667</v>
      </c>
      <c r="W26" s="28"/>
    </row>
    <row r="27" spans="1:23" s="12" customFormat="1" ht="21.95" customHeight="1" thickBot="1" x14ac:dyDescent="0.3">
      <c r="A27" s="15">
        <v>21</v>
      </c>
      <c r="B27" s="31"/>
      <c r="C27" s="90">
        <v>2307864</v>
      </c>
      <c r="D27" s="106" t="s">
        <v>43</v>
      </c>
      <c r="E27" s="6">
        <v>144</v>
      </c>
      <c r="F27" s="7" t="s">
        <v>29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25">
        <v>800000</v>
      </c>
      <c r="M27" s="8">
        <v>800000</v>
      </c>
      <c r="N27" s="8">
        <v>800000</v>
      </c>
      <c r="O27" s="8">
        <v>800000</v>
      </c>
      <c r="P27" s="8">
        <v>800000</v>
      </c>
      <c r="Q27" s="8">
        <v>800000</v>
      </c>
      <c r="R27" s="8">
        <v>800000</v>
      </c>
      <c r="S27" s="9">
        <f t="shared" si="2"/>
        <v>5600000</v>
      </c>
      <c r="T27" s="10">
        <f t="shared" si="1"/>
        <v>466666.66666666669</v>
      </c>
      <c r="U27" s="11">
        <f t="shared" si="4"/>
        <v>6066666.666666667</v>
      </c>
      <c r="W27" s="13"/>
    </row>
    <row r="28" spans="1:23" s="32" customFormat="1" ht="21.95" customHeight="1" thickBot="1" x14ac:dyDescent="0.3">
      <c r="A28" s="21">
        <v>22</v>
      </c>
      <c r="B28" s="138"/>
      <c r="C28" s="92">
        <v>7108252</v>
      </c>
      <c r="D28" s="106" t="s">
        <v>44</v>
      </c>
      <c r="E28" s="6">
        <v>144</v>
      </c>
      <c r="F28" s="7" t="s">
        <v>29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25">
        <v>0</v>
      </c>
      <c r="M28" s="8">
        <v>800000</v>
      </c>
      <c r="N28" s="8">
        <v>800000</v>
      </c>
      <c r="O28" s="8">
        <v>800000</v>
      </c>
      <c r="P28" s="8">
        <v>800000</v>
      </c>
      <c r="Q28" s="8">
        <v>800000</v>
      </c>
      <c r="R28" s="8">
        <v>800000</v>
      </c>
      <c r="S28" s="9">
        <f t="shared" si="2"/>
        <v>4800000</v>
      </c>
      <c r="T28" s="10">
        <f t="shared" si="1"/>
        <v>400000</v>
      </c>
      <c r="U28" s="140">
        <f>SUM(S28:T29)</f>
        <v>10400000</v>
      </c>
      <c r="W28" s="33"/>
    </row>
    <row r="29" spans="1:23" s="32" customFormat="1" ht="21.95" customHeight="1" thickBot="1" x14ac:dyDescent="0.3">
      <c r="A29" s="21">
        <v>23</v>
      </c>
      <c r="B29" s="139"/>
      <c r="C29" s="90">
        <v>1467625</v>
      </c>
      <c r="D29" s="106" t="s">
        <v>45</v>
      </c>
      <c r="E29" s="6">
        <v>144</v>
      </c>
      <c r="F29" s="7" t="s">
        <v>29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25">
        <v>0</v>
      </c>
      <c r="M29" s="25">
        <v>800000</v>
      </c>
      <c r="N29" s="25">
        <v>800000</v>
      </c>
      <c r="O29" s="25">
        <v>800000</v>
      </c>
      <c r="P29" s="25">
        <v>800000</v>
      </c>
      <c r="Q29" s="25">
        <v>800000</v>
      </c>
      <c r="R29" s="25">
        <v>800000</v>
      </c>
      <c r="S29" s="9">
        <f t="shared" si="2"/>
        <v>4800000</v>
      </c>
      <c r="T29" s="10">
        <f t="shared" si="1"/>
        <v>400000</v>
      </c>
      <c r="U29" s="137"/>
      <c r="W29" s="33"/>
    </row>
    <row r="30" spans="1:23" s="32" customFormat="1" ht="21.95" customHeight="1" thickBot="1" x14ac:dyDescent="0.3">
      <c r="A30" s="21">
        <v>24</v>
      </c>
      <c r="B30" s="22"/>
      <c r="C30" s="90">
        <v>6010968</v>
      </c>
      <c r="D30" s="106" t="s">
        <v>46</v>
      </c>
      <c r="E30" s="6">
        <v>144</v>
      </c>
      <c r="F30" s="7" t="s">
        <v>29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9">
        <f t="shared" si="2"/>
        <v>0</v>
      </c>
      <c r="T30" s="10">
        <f t="shared" si="1"/>
        <v>0</v>
      </c>
      <c r="U30" s="11">
        <f>SUM(S30:T30)</f>
        <v>0</v>
      </c>
      <c r="W30" s="33"/>
    </row>
    <row r="31" spans="1:23" s="32" customFormat="1" ht="21.95" customHeight="1" x14ac:dyDescent="0.25">
      <c r="A31" s="141">
        <v>25</v>
      </c>
      <c r="B31" s="22"/>
      <c r="C31" s="90">
        <v>4146496</v>
      </c>
      <c r="D31" s="106" t="s">
        <v>47</v>
      </c>
      <c r="E31" s="6">
        <v>144</v>
      </c>
      <c r="F31" s="7" t="s">
        <v>29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900000</v>
      </c>
      <c r="N31" s="8">
        <v>900000</v>
      </c>
      <c r="O31" s="8">
        <v>900000</v>
      </c>
      <c r="P31" s="8">
        <v>900000</v>
      </c>
      <c r="Q31" s="8">
        <v>900000</v>
      </c>
      <c r="R31" s="8">
        <v>900000</v>
      </c>
      <c r="S31" s="9">
        <f t="shared" si="2"/>
        <v>5400000</v>
      </c>
      <c r="T31" s="10">
        <f t="shared" si="1"/>
        <v>450000</v>
      </c>
      <c r="U31" s="11">
        <f t="shared" ref="U31:U33" si="5">SUM(S31:T31)</f>
        <v>5850000</v>
      </c>
      <c r="W31" s="33"/>
    </row>
    <row r="32" spans="1:23" s="32" customFormat="1" ht="21.95" customHeight="1" x14ac:dyDescent="0.25">
      <c r="A32" s="135"/>
      <c r="B32" s="22"/>
      <c r="C32" s="90">
        <v>2307864</v>
      </c>
      <c r="D32" s="106" t="s">
        <v>43</v>
      </c>
      <c r="E32" s="6">
        <v>144</v>
      </c>
      <c r="F32" s="7" t="s">
        <v>29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800000</v>
      </c>
      <c r="N32" s="8">
        <v>800000</v>
      </c>
      <c r="O32" s="8">
        <v>800000</v>
      </c>
      <c r="P32" s="8">
        <v>800000</v>
      </c>
      <c r="Q32" s="8">
        <v>800000</v>
      </c>
      <c r="R32" s="8">
        <v>800000</v>
      </c>
      <c r="S32" s="9">
        <f t="shared" si="2"/>
        <v>4800000</v>
      </c>
      <c r="T32" s="10">
        <f t="shared" si="1"/>
        <v>400000</v>
      </c>
      <c r="U32" s="11">
        <f t="shared" si="5"/>
        <v>5200000</v>
      </c>
      <c r="W32" s="33"/>
    </row>
    <row r="33" spans="1:27" s="32" customFormat="1" ht="21.95" customHeight="1" x14ac:dyDescent="0.25">
      <c r="A33" s="21">
        <v>26</v>
      </c>
      <c r="B33" s="22"/>
      <c r="C33" s="90">
        <v>2574200</v>
      </c>
      <c r="D33" s="106" t="s">
        <v>48</v>
      </c>
      <c r="E33" s="6">
        <v>144</v>
      </c>
      <c r="F33" s="7" t="s">
        <v>29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1000000</v>
      </c>
      <c r="N33" s="8">
        <v>1000000</v>
      </c>
      <c r="O33" s="8">
        <v>1000000</v>
      </c>
      <c r="P33" s="8">
        <v>1000000</v>
      </c>
      <c r="Q33" s="8">
        <v>1000000</v>
      </c>
      <c r="R33" s="8">
        <v>1000000</v>
      </c>
      <c r="S33" s="9">
        <f t="shared" si="2"/>
        <v>6000000</v>
      </c>
      <c r="T33" s="10">
        <f t="shared" si="1"/>
        <v>500000</v>
      </c>
      <c r="U33" s="11">
        <f t="shared" si="5"/>
        <v>6500000</v>
      </c>
      <c r="W33" s="33"/>
    </row>
    <row r="34" spans="1:27" s="27" customFormat="1" ht="33.75" customHeight="1" thickBot="1" x14ac:dyDescent="0.3">
      <c r="A34" s="36">
        <v>27</v>
      </c>
      <c r="B34" s="37"/>
      <c r="C34" s="90">
        <v>6947615</v>
      </c>
      <c r="D34" s="106" t="s">
        <v>49</v>
      </c>
      <c r="E34" s="6">
        <v>144</v>
      </c>
      <c r="F34" s="7" t="s">
        <v>29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38">
        <v>0</v>
      </c>
      <c r="M34" s="38">
        <v>800000</v>
      </c>
      <c r="N34" s="38">
        <v>800000</v>
      </c>
      <c r="O34" s="38">
        <v>800000</v>
      </c>
      <c r="P34" s="38">
        <v>800000</v>
      </c>
      <c r="Q34" s="38">
        <v>800000</v>
      </c>
      <c r="R34" s="38">
        <v>800000</v>
      </c>
      <c r="S34" s="9">
        <f t="shared" si="2"/>
        <v>4800000</v>
      </c>
      <c r="T34" s="39">
        <f t="shared" si="1"/>
        <v>400000</v>
      </c>
      <c r="U34" s="40">
        <f>SUM(S34:T34)</f>
        <v>5200000</v>
      </c>
      <c r="W34" s="28"/>
    </row>
    <row r="35" spans="1:27" s="63" customFormat="1" ht="21.95" customHeight="1" x14ac:dyDescent="0.25">
      <c r="A35" s="153">
        <v>28</v>
      </c>
      <c r="B35" s="155"/>
      <c r="C35" s="121">
        <v>3478989</v>
      </c>
      <c r="D35" s="106" t="s">
        <v>50</v>
      </c>
      <c r="E35" s="104">
        <v>144</v>
      </c>
      <c r="F35" s="106" t="s">
        <v>29</v>
      </c>
      <c r="G35" s="8">
        <v>0</v>
      </c>
      <c r="H35" s="8">
        <v>0</v>
      </c>
      <c r="I35" s="122">
        <v>0</v>
      </c>
      <c r="J35" s="122">
        <v>0</v>
      </c>
      <c r="K35" s="122">
        <v>0</v>
      </c>
      <c r="L35" s="123">
        <v>0</v>
      </c>
      <c r="M35" s="123">
        <v>1200000</v>
      </c>
      <c r="N35" s="123">
        <v>988000</v>
      </c>
      <c r="O35" s="123">
        <v>1200000</v>
      </c>
      <c r="P35" s="123">
        <v>1200000</v>
      </c>
      <c r="Q35" s="123">
        <v>1200000</v>
      </c>
      <c r="R35" s="123">
        <v>1200000</v>
      </c>
      <c r="S35" s="9">
        <f t="shared" si="2"/>
        <v>6988000</v>
      </c>
      <c r="T35" s="124">
        <f t="shared" si="1"/>
        <v>582333.33333333337</v>
      </c>
      <c r="U35" s="136">
        <f>SUM(S35:T36)</f>
        <v>15370333.333333332</v>
      </c>
      <c r="W35" s="52"/>
      <c r="Y35" s="52"/>
    </row>
    <row r="36" spans="1:27" s="63" customFormat="1" ht="21.95" customHeight="1" thickBot="1" x14ac:dyDescent="0.3">
      <c r="A36" s="154"/>
      <c r="B36" s="156"/>
      <c r="C36" s="121">
        <v>5839617</v>
      </c>
      <c r="D36" s="106" t="s">
        <v>51</v>
      </c>
      <c r="E36" s="104">
        <v>144</v>
      </c>
      <c r="F36" s="106" t="s">
        <v>29</v>
      </c>
      <c r="G36" s="8">
        <v>0</v>
      </c>
      <c r="H36" s="8">
        <v>0</v>
      </c>
      <c r="I36" s="122">
        <v>0</v>
      </c>
      <c r="J36" s="122">
        <v>0</v>
      </c>
      <c r="K36" s="122">
        <v>0</v>
      </c>
      <c r="L36" s="125">
        <v>1200000</v>
      </c>
      <c r="M36" s="125">
        <v>1200000</v>
      </c>
      <c r="N36" s="126" t="s">
        <v>72</v>
      </c>
      <c r="O36" s="125">
        <v>1200000</v>
      </c>
      <c r="P36" s="125">
        <v>1200000</v>
      </c>
      <c r="Q36" s="125">
        <v>1200000</v>
      </c>
      <c r="R36" s="125">
        <v>1200000</v>
      </c>
      <c r="S36" s="9">
        <f t="shared" si="2"/>
        <v>7200000</v>
      </c>
      <c r="T36" s="127">
        <f t="shared" si="1"/>
        <v>600000</v>
      </c>
      <c r="U36" s="137"/>
      <c r="W36" s="52"/>
    </row>
    <row r="37" spans="1:27" s="63" customFormat="1" ht="21.95" customHeight="1" x14ac:dyDescent="0.25">
      <c r="A37" s="128">
        <v>29</v>
      </c>
      <c r="B37" s="129"/>
      <c r="C37" s="121">
        <v>4843493</v>
      </c>
      <c r="D37" s="106" t="s">
        <v>52</v>
      </c>
      <c r="E37" s="104">
        <v>144</v>
      </c>
      <c r="F37" s="106" t="s">
        <v>29</v>
      </c>
      <c r="G37" s="8">
        <v>0</v>
      </c>
      <c r="H37" s="8">
        <v>0</v>
      </c>
      <c r="I37" s="122">
        <v>0</v>
      </c>
      <c r="J37" s="122">
        <v>0</v>
      </c>
      <c r="K37" s="122">
        <v>0</v>
      </c>
      <c r="L37" s="125">
        <v>0</v>
      </c>
      <c r="M37" s="125">
        <v>800000</v>
      </c>
      <c r="N37" s="125">
        <v>653333</v>
      </c>
      <c r="O37" s="125">
        <v>800000</v>
      </c>
      <c r="P37" s="125">
        <v>800000</v>
      </c>
      <c r="Q37" s="125">
        <v>800000</v>
      </c>
      <c r="R37" s="125">
        <v>800000</v>
      </c>
      <c r="S37" s="9">
        <f>SUM(G37:R37)</f>
        <v>4653333</v>
      </c>
      <c r="T37" s="127">
        <f t="shared" si="1"/>
        <v>387777.75</v>
      </c>
      <c r="U37" s="136">
        <f>SUM(S37:T38)</f>
        <v>5041110.75</v>
      </c>
      <c r="W37" s="52"/>
    </row>
    <row r="38" spans="1:27" s="12" customFormat="1" ht="21.95" customHeight="1" thickBot="1" x14ac:dyDescent="0.25">
      <c r="A38" s="15">
        <v>30</v>
      </c>
      <c r="B38" s="43"/>
      <c r="C38" s="90">
        <v>2098734</v>
      </c>
      <c r="D38" s="106" t="s">
        <v>53</v>
      </c>
      <c r="E38" s="6">
        <v>144</v>
      </c>
      <c r="F38" s="7" t="s">
        <v>29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9">
        <f t="shared" ref="S38:S61" si="6">SUM(G38:R38)</f>
        <v>0</v>
      </c>
      <c r="T38" s="41">
        <v>0</v>
      </c>
      <c r="U38" s="137"/>
      <c r="W38" s="13"/>
    </row>
    <row r="39" spans="1:27" s="12" customFormat="1" ht="21.95" customHeight="1" x14ac:dyDescent="0.2">
      <c r="A39" s="15">
        <v>31</v>
      </c>
      <c r="B39" s="43"/>
      <c r="C39" s="90">
        <v>3405537</v>
      </c>
      <c r="D39" s="106" t="s">
        <v>54</v>
      </c>
      <c r="E39" s="6">
        <v>144</v>
      </c>
      <c r="F39" s="7" t="s">
        <v>29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9">
        <f t="shared" si="6"/>
        <v>0</v>
      </c>
      <c r="T39" s="41">
        <v>0</v>
      </c>
      <c r="U39" s="44">
        <f>SUM(S39:T39)</f>
        <v>0</v>
      </c>
      <c r="W39" s="13"/>
    </row>
    <row r="40" spans="1:27" s="32" customFormat="1" ht="21.95" customHeight="1" x14ac:dyDescent="0.2">
      <c r="A40" s="15">
        <v>32</v>
      </c>
      <c r="B40" s="22"/>
      <c r="C40" s="90">
        <v>2269872</v>
      </c>
      <c r="D40" s="106" t="s">
        <v>56</v>
      </c>
      <c r="E40" s="6">
        <v>144</v>
      </c>
      <c r="F40" s="7" t="s">
        <v>29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9">
        <f t="shared" si="6"/>
        <v>0</v>
      </c>
      <c r="T40" s="8">
        <v>0</v>
      </c>
      <c r="U40" s="44">
        <f>SUM(S40:T40)</f>
        <v>0</v>
      </c>
      <c r="W40" s="33"/>
    </row>
    <row r="41" spans="1:27" s="32" customFormat="1" ht="21.95" customHeight="1" x14ac:dyDescent="0.2">
      <c r="A41" s="15">
        <v>33</v>
      </c>
      <c r="B41" s="22"/>
      <c r="C41" s="90">
        <v>3786360</v>
      </c>
      <c r="D41" s="106" t="s">
        <v>57</v>
      </c>
      <c r="E41" s="6">
        <v>144</v>
      </c>
      <c r="F41" s="7" t="s">
        <v>29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/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9">
        <f t="shared" si="6"/>
        <v>0</v>
      </c>
      <c r="T41" s="8">
        <v>0</v>
      </c>
      <c r="U41" s="44">
        <f>SUM(S41:T41)</f>
        <v>0</v>
      </c>
      <c r="W41" s="33"/>
    </row>
    <row r="42" spans="1:27" x14ac:dyDescent="0.25">
      <c r="A42" s="15">
        <v>34</v>
      </c>
      <c r="B42" s="43"/>
      <c r="C42" s="107">
        <v>5469065</v>
      </c>
      <c r="D42" s="102" t="s">
        <v>58</v>
      </c>
      <c r="E42" s="6">
        <v>112</v>
      </c>
      <c r="F42" s="7" t="s">
        <v>23</v>
      </c>
      <c r="G42" s="8">
        <v>0</v>
      </c>
      <c r="H42" s="8">
        <v>0</v>
      </c>
      <c r="I42" s="8">
        <v>0</v>
      </c>
      <c r="J42" s="8">
        <v>0</v>
      </c>
      <c r="K42" s="8">
        <v>1200000</v>
      </c>
      <c r="L42" s="8">
        <v>1200000</v>
      </c>
      <c r="M42" s="8">
        <v>1200000</v>
      </c>
      <c r="N42" s="8">
        <v>1200000</v>
      </c>
      <c r="O42" s="8">
        <v>1200000</v>
      </c>
      <c r="P42" s="8">
        <v>1200000</v>
      </c>
      <c r="Q42" s="8">
        <v>1200000</v>
      </c>
      <c r="R42" s="8">
        <v>1200000</v>
      </c>
      <c r="S42" s="9">
        <f t="shared" si="6"/>
        <v>9600000</v>
      </c>
      <c r="T42" s="42">
        <f t="shared" ref="T42:T53" si="7">S42/12</f>
        <v>800000</v>
      </c>
      <c r="U42" s="44">
        <f t="shared" ref="U42:U48" si="8">SUM(S42:T42)</f>
        <v>10400000</v>
      </c>
      <c r="V42" s="32"/>
      <c r="W42" s="33"/>
      <c r="X42" s="32"/>
      <c r="Y42" s="32"/>
      <c r="Z42" s="32"/>
      <c r="AA42" s="32"/>
    </row>
    <row r="43" spans="1:27" s="32" customFormat="1" ht="21.95" customHeight="1" x14ac:dyDescent="0.25">
      <c r="A43" s="16"/>
      <c r="B43" s="29"/>
      <c r="C43" s="93"/>
      <c r="D43" s="103"/>
      <c r="E43" s="6">
        <v>113</v>
      </c>
      <c r="F43" s="7" t="s">
        <v>67</v>
      </c>
      <c r="G43" s="8">
        <v>0</v>
      </c>
      <c r="H43" s="8">
        <v>0</v>
      </c>
      <c r="I43" s="8">
        <v>0</v>
      </c>
      <c r="J43" s="8">
        <v>0</v>
      </c>
      <c r="K43" s="8">
        <v>800000</v>
      </c>
      <c r="L43" s="8">
        <v>800000</v>
      </c>
      <c r="M43" s="8">
        <v>800000</v>
      </c>
      <c r="N43" s="8">
        <v>800000</v>
      </c>
      <c r="O43" s="8">
        <v>800000</v>
      </c>
      <c r="P43" s="8">
        <v>800000</v>
      </c>
      <c r="Q43" s="8">
        <v>800000</v>
      </c>
      <c r="R43" s="8">
        <v>800000</v>
      </c>
      <c r="S43" s="9">
        <f t="shared" si="6"/>
        <v>6400000</v>
      </c>
      <c r="T43" s="42">
        <f t="shared" si="7"/>
        <v>533333.33333333337</v>
      </c>
      <c r="U43" s="44">
        <f t="shared" si="8"/>
        <v>6933333.333333333</v>
      </c>
      <c r="W43" s="33"/>
    </row>
    <row r="44" spans="1:27" s="32" customFormat="1" ht="21.95" customHeight="1" x14ac:dyDescent="0.25">
      <c r="A44" s="15">
        <v>35</v>
      </c>
      <c r="B44" s="43"/>
      <c r="C44" s="94">
        <v>3242650</v>
      </c>
      <c r="D44" s="102" t="s">
        <v>59</v>
      </c>
      <c r="E44" s="6">
        <v>112</v>
      </c>
      <c r="F44" s="7" t="s">
        <v>23</v>
      </c>
      <c r="G44" s="8">
        <v>0</v>
      </c>
      <c r="H44" s="8">
        <v>0</v>
      </c>
      <c r="I44" s="8">
        <v>0</v>
      </c>
      <c r="J44" s="8">
        <v>0</v>
      </c>
      <c r="K44" s="8">
        <v>1200000</v>
      </c>
      <c r="L44" s="8">
        <v>1200000</v>
      </c>
      <c r="M44" s="8">
        <v>1200000</v>
      </c>
      <c r="N44" s="8">
        <v>1200000</v>
      </c>
      <c r="O44" s="8">
        <v>1200000</v>
      </c>
      <c r="P44" s="8">
        <v>1200000</v>
      </c>
      <c r="Q44" s="8">
        <v>1200000</v>
      </c>
      <c r="R44" s="8">
        <v>1200000</v>
      </c>
      <c r="S44" s="9">
        <f t="shared" si="6"/>
        <v>9600000</v>
      </c>
      <c r="T44" s="42">
        <f t="shared" si="7"/>
        <v>800000</v>
      </c>
      <c r="U44" s="44">
        <f t="shared" si="8"/>
        <v>10400000</v>
      </c>
      <c r="W44" s="33"/>
    </row>
    <row r="45" spans="1:27" s="32" customFormat="1" ht="21.95" customHeight="1" x14ac:dyDescent="0.25">
      <c r="A45" s="16"/>
      <c r="B45" s="29"/>
      <c r="C45" s="95"/>
      <c r="D45" s="103"/>
      <c r="E45" s="6">
        <v>113</v>
      </c>
      <c r="F45" s="7" t="s">
        <v>67</v>
      </c>
      <c r="G45" s="8">
        <v>0</v>
      </c>
      <c r="H45" s="8">
        <v>0</v>
      </c>
      <c r="I45" s="8">
        <v>0</v>
      </c>
      <c r="J45" s="8">
        <v>0</v>
      </c>
      <c r="K45" s="8">
        <v>800000</v>
      </c>
      <c r="L45" s="8">
        <v>800000</v>
      </c>
      <c r="M45" s="8">
        <v>800000</v>
      </c>
      <c r="N45" s="8">
        <v>800000</v>
      </c>
      <c r="O45" s="8">
        <v>800000</v>
      </c>
      <c r="P45" s="8">
        <v>800000</v>
      </c>
      <c r="Q45" s="8">
        <v>800000</v>
      </c>
      <c r="R45" s="8">
        <v>800000</v>
      </c>
      <c r="S45" s="9">
        <f t="shared" si="6"/>
        <v>6400000</v>
      </c>
      <c r="T45" s="42">
        <f t="shared" si="7"/>
        <v>533333.33333333337</v>
      </c>
      <c r="U45" s="44">
        <f t="shared" si="8"/>
        <v>6933333.333333333</v>
      </c>
      <c r="W45" s="33"/>
    </row>
    <row r="46" spans="1:27" s="32" customFormat="1" ht="21.95" customHeight="1" x14ac:dyDescent="0.25">
      <c r="A46" s="15">
        <v>36</v>
      </c>
      <c r="B46" s="108"/>
      <c r="C46" s="94">
        <v>4538440</v>
      </c>
      <c r="D46" s="102" t="s">
        <v>60</v>
      </c>
      <c r="E46" s="6">
        <v>112</v>
      </c>
      <c r="F46" s="7" t="s">
        <v>23</v>
      </c>
      <c r="G46" s="8">
        <v>0</v>
      </c>
      <c r="H46" s="8">
        <v>0</v>
      </c>
      <c r="I46" s="8">
        <v>0</v>
      </c>
      <c r="J46" s="8">
        <v>0</v>
      </c>
      <c r="K46" s="8">
        <v>1200000</v>
      </c>
      <c r="L46" s="8">
        <v>1200000</v>
      </c>
      <c r="M46" s="8">
        <v>1200000</v>
      </c>
      <c r="N46" s="8">
        <v>1200000</v>
      </c>
      <c r="O46" s="8">
        <v>1200000</v>
      </c>
      <c r="P46" s="8">
        <v>1200000</v>
      </c>
      <c r="Q46" s="8">
        <v>1200000</v>
      </c>
      <c r="R46" s="8">
        <v>1200000</v>
      </c>
      <c r="S46" s="9">
        <f t="shared" si="6"/>
        <v>9600000</v>
      </c>
      <c r="T46" s="42">
        <f t="shared" si="7"/>
        <v>800000</v>
      </c>
      <c r="U46" s="44">
        <f t="shared" si="8"/>
        <v>10400000</v>
      </c>
      <c r="W46" s="33"/>
    </row>
    <row r="47" spans="1:27" s="32" customFormat="1" ht="21.95" customHeight="1" x14ac:dyDescent="0.25">
      <c r="A47" s="16"/>
      <c r="B47" s="109"/>
      <c r="C47" s="95"/>
      <c r="D47" s="103"/>
      <c r="E47" s="6">
        <v>113</v>
      </c>
      <c r="F47" s="7" t="s">
        <v>67</v>
      </c>
      <c r="G47" s="8">
        <v>0</v>
      </c>
      <c r="H47" s="8">
        <v>0</v>
      </c>
      <c r="I47" s="8">
        <v>0</v>
      </c>
      <c r="J47" s="8">
        <v>0</v>
      </c>
      <c r="K47" s="8">
        <v>800000</v>
      </c>
      <c r="L47" s="8">
        <v>800000</v>
      </c>
      <c r="M47" s="8">
        <v>800000</v>
      </c>
      <c r="N47" s="8">
        <v>800000</v>
      </c>
      <c r="O47" s="8">
        <v>800000</v>
      </c>
      <c r="P47" s="8">
        <v>800000</v>
      </c>
      <c r="Q47" s="8">
        <v>800000</v>
      </c>
      <c r="R47" s="8">
        <v>800000</v>
      </c>
      <c r="S47" s="9">
        <f t="shared" si="6"/>
        <v>6400000</v>
      </c>
      <c r="T47" s="42">
        <f t="shared" si="7"/>
        <v>533333.33333333337</v>
      </c>
      <c r="U47" s="44">
        <f t="shared" si="8"/>
        <v>6933333.333333333</v>
      </c>
      <c r="W47" s="33"/>
    </row>
    <row r="48" spans="1:27" s="32" customFormat="1" ht="21.95" customHeight="1" x14ac:dyDescent="0.25">
      <c r="A48" s="15">
        <v>37</v>
      </c>
      <c r="B48" s="43"/>
      <c r="C48" s="94">
        <v>2027551</v>
      </c>
      <c r="D48" s="102" t="s">
        <v>61</v>
      </c>
      <c r="E48" s="6">
        <v>112</v>
      </c>
      <c r="F48" s="7" t="s">
        <v>23</v>
      </c>
      <c r="G48" s="8">
        <v>0</v>
      </c>
      <c r="H48" s="8">
        <v>0</v>
      </c>
      <c r="I48" s="8">
        <v>0</v>
      </c>
      <c r="J48" s="8">
        <v>0</v>
      </c>
      <c r="K48" s="9" t="s">
        <v>68</v>
      </c>
      <c r="L48" s="9" t="s">
        <v>68</v>
      </c>
      <c r="M48" s="9" t="s">
        <v>68</v>
      </c>
      <c r="N48" s="9" t="s">
        <v>68</v>
      </c>
      <c r="O48" s="9">
        <v>1200000</v>
      </c>
      <c r="P48" s="9">
        <v>1200000</v>
      </c>
      <c r="Q48" s="9">
        <v>1200000</v>
      </c>
      <c r="R48" s="9">
        <v>1200000</v>
      </c>
      <c r="S48" s="9">
        <f t="shared" si="6"/>
        <v>4800000</v>
      </c>
      <c r="T48" s="10">
        <f t="shared" si="7"/>
        <v>400000</v>
      </c>
      <c r="U48" s="44">
        <f t="shared" si="8"/>
        <v>5200000</v>
      </c>
      <c r="W48" s="33"/>
    </row>
    <row r="49" spans="1:27" s="32" customFormat="1" ht="21.95" customHeight="1" x14ac:dyDescent="0.25">
      <c r="A49" s="16"/>
      <c r="B49" s="29"/>
      <c r="C49" s="95"/>
      <c r="D49" s="103"/>
      <c r="E49" s="96">
        <v>113</v>
      </c>
      <c r="F49" s="7" t="s">
        <v>67</v>
      </c>
      <c r="G49" s="8">
        <v>0</v>
      </c>
      <c r="H49" s="8">
        <v>0</v>
      </c>
      <c r="I49" s="8">
        <v>0</v>
      </c>
      <c r="J49" s="8">
        <v>0</v>
      </c>
      <c r="K49" s="8">
        <v>800000</v>
      </c>
      <c r="L49" s="8">
        <v>800000</v>
      </c>
      <c r="M49" s="8">
        <v>800000</v>
      </c>
      <c r="N49" s="8">
        <v>800000</v>
      </c>
      <c r="O49" s="8">
        <v>800000</v>
      </c>
      <c r="P49" s="8">
        <v>800000</v>
      </c>
      <c r="Q49" s="8">
        <v>800000</v>
      </c>
      <c r="R49" s="8">
        <v>800000</v>
      </c>
      <c r="S49" s="9">
        <f t="shared" si="6"/>
        <v>6400000</v>
      </c>
      <c r="T49" s="10">
        <f t="shared" si="7"/>
        <v>533333.33333333337</v>
      </c>
      <c r="U49" s="20">
        <f>SUM(S49:T49)</f>
        <v>6933333.333333333</v>
      </c>
      <c r="V49" s="12"/>
      <c r="W49" s="13"/>
      <c r="X49" s="12"/>
      <c r="Y49" s="12"/>
      <c r="Z49" s="12"/>
      <c r="AA49" s="12"/>
    </row>
    <row r="50" spans="1:27" s="12" customFormat="1" ht="23.25" customHeight="1" x14ac:dyDescent="0.25">
      <c r="A50" s="15">
        <v>38</v>
      </c>
      <c r="B50" s="43"/>
      <c r="C50" s="94">
        <v>5792366</v>
      </c>
      <c r="D50" s="102" t="s">
        <v>62</v>
      </c>
      <c r="E50" s="6">
        <v>112</v>
      </c>
      <c r="F50" s="7" t="s">
        <v>23</v>
      </c>
      <c r="G50" s="8">
        <v>0</v>
      </c>
      <c r="H50" s="8">
        <v>0</v>
      </c>
      <c r="I50" s="8">
        <v>0</v>
      </c>
      <c r="J50" s="8">
        <v>0</v>
      </c>
      <c r="K50" s="8">
        <v>1200000</v>
      </c>
      <c r="L50" s="8">
        <v>1200000</v>
      </c>
      <c r="M50" s="8">
        <v>1200000</v>
      </c>
      <c r="N50" s="8">
        <v>1200000</v>
      </c>
      <c r="O50" s="8">
        <v>1200000</v>
      </c>
      <c r="P50" s="8">
        <v>1200000</v>
      </c>
      <c r="Q50" s="8">
        <v>1200000</v>
      </c>
      <c r="R50" s="8">
        <v>1200000</v>
      </c>
      <c r="S50" s="9">
        <f t="shared" si="6"/>
        <v>9600000</v>
      </c>
      <c r="T50" s="10">
        <f t="shared" si="7"/>
        <v>800000</v>
      </c>
      <c r="U50" s="20">
        <f>SUM(S50:T50)</f>
        <v>10400000</v>
      </c>
      <c r="W50" s="13"/>
    </row>
    <row r="51" spans="1:27" s="12" customFormat="1" ht="23.25" customHeight="1" x14ac:dyDescent="0.25">
      <c r="A51" s="16"/>
      <c r="B51" s="29"/>
      <c r="C51" s="95"/>
      <c r="D51" s="103"/>
      <c r="E51" s="6">
        <v>113</v>
      </c>
      <c r="F51" s="7" t="s">
        <v>67</v>
      </c>
      <c r="G51" s="8">
        <v>0</v>
      </c>
      <c r="H51" s="8">
        <v>0</v>
      </c>
      <c r="I51" s="8">
        <v>0</v>
      </c>
      <c r="J51" s="8">
        <v>0</v>
      </c>
      <c r="K51" s="8">
        <v>800000</v>
      </c>
      <c r="L51" s="8">
        <v>800000</v>
      </c>
      <c r="M51" s="8">
        <v>800000</v>
      </c>
      <c r="N51" s="8">
        <v>800000</v>
      </c>
      <c r="O51" s="8">
        <v>800000</v>
      </c>
      <c r="P51" s="8">
        <v>800000</v>
      </c>
      <c r="Q51" s="8">
        <v>800000</v>
      </c>
      <c r="R51" s="8">
        <v>800000</v>
      </c>
      <c r="S51" s="9">
        <f t="shared" si="6"/>
        <v>6400000</v>
      </c>
      <c r="T51" s="10">
        <f t="shared" si="7"/>
        <v>533333.33333333337</v>
      </c>
      <c r="U51" s="20">
        <f t="shared" ref="U51:U61" si="9">SUM(S51:T51)</f>
        <v>6933333.333333333</v>
      </c>
      <c r="W51" s="13"/>
    </row>
    <row r="52" spans="1:27" s="12" customFormat="1" ht="23.25" customHeight="1" x14ac:dyDescent="0.25">
      <c r="A52" s="15">
        <v>39</v>
      </c>
      <c r="B52" s="43"/>
      <c r="C52" s="94">
        <v>4146494</v>
      </c>
      <c r="D52" s="102" t="s">
        <v>63</v>
      </c>
      <c r="E52" s="6">
        <v>112</v>
      </c>
      <c r="F52" s="7" t="s">
        <v>23</v>
      </c>
      <c r="G52" s="8">
        <v>0</v>
      </c>
      <c r="H52" s="8">
        <v>0</v>
      </c>
      <c r="I52" s="8">
        <v>0</v>
      </c>
      <c r="J52" s="8">
        <v>0</v>
      </c>
      <c r="K52" s="8">
        <v>1200000</v>
      </c>
      <c r="L52" s="8">
        <v>1200000</v>
      </c>
      <c r="M52" s="8">
        <v>1200000</v>
      </c>
      <c r="N52" s="8">
        <v>1200000</v>
      </c>
      <c r="O52" s="8">
        <v>1200000</v>
      </c>
      <c r="P52" s="8">
        <v>1200000</v>
      </c>
      <c r="Q52" s="8">
        <v>1200000</v>
      </c>
      <c r="R52" s="8">
        <v>1200000</v>
      </c>
      <c r="S52" s="9">
        <f t="shared" si="6"/>
        <v>9600000</v>
      </c>
      <c r="T52" s="10">
        <f t="shared" si="7"/>
        <v>800000</v>
      </c>
      <c r="U52" s="20">
        <f t="shared" si="9"/>
        <v>10400000</v>
      </c>
      <c r="W52" s="13"/>
    </row>
    <row r="53" spans="1:27" s="12" customFormat="1" ht="23.25" customHeight="1" x14ac:dyDescent="0.25">
      <c r="A53" s="16"/>
      <c r="B53" s="29"/>
      <c r="C53" s="95"/>
      <c r="D53" s="103"/>
      <c r="E53" s="6">
        <v>113</v>
      </c>
      <c r="F53" s="7" t="s">
        <v>67</v>
      </c>
      <c r="G53" s="8">
        <v>0</v>
      </c>
      <c r="H53" s="8">
        <v>0</v>
      </c>
      <c r="I53" s="8">
        <v>0</v>
      </c>
      <c r="J53" s="8">
        <v>0</v>
      </c>
      <c r="K53" s="8">
        <v>800000</v>
      </c>
      <c r="L53" s="8">
        <v>800000</v>
      </c>
      <c r="M53" s="8">
        <v>800000</v>
      </c>
      <c r="N53" s="8">
        <v>800000</v>
      </c>
      <c r="O53" s="8">
        <v>800000</v>
      </c>
      <c r="P53" s="8">
        <v>800000</v>
      </c>
      <c r="Q53" s="8">
        <v>800000</v>
      </c>
      <c r="R53" s="8">
        <v>800000</v>
      </c>
      <c r="S53" s="9">
        <f t="shared" si="6"/>
        <v>6400000</v>
      </c>
      <c r="T53" s="10">
        <f t="shared" si="7"/>
        <v>533333.33333333337</v>
      </c>
      <c r="U53" s="20">
        <f t="shared" si="9"/>
        <v>6933333.333333333</v>
      </c>
      <c r="W53" s="13"/>
    </row>
    <row r="54" spans="1:27" s="12" customFormat="1" ht="23.25" customHeight="1" x14ac:dyDescent="0.25">
      <c r="A54" s="15">
        <v>40</v>
      </c>
      <c r="B54" s="43"/>
      <c r="C54" s="94">
        <v>3007488</v>
      </c>
      <c r="D54" s="102" t="s">
        <v>64</v>
      </c>
      <c r="E54" s="6">
        <v>112</v>
      </c>
      <c r="F54" s="7" t="s">
        <v>23</v>
      </c>
      <c r="G54" s="8">
        <v>0</v>
      </c>
      <c r="H54" s="8">
        <v>0</v>
      </c>
      <c r="I54" s="8">
        <v>0</v>
      </c>
      <c r="J54" s="8">
        <v>0</v>
      </c>
      <c r="K54" s="33">
        <v>1200000</v>
      </c>
      <c r="L54" s="33">
        <v>1200000</v>
      </c>
      <c r="M54" s="33">
        <v>1200000</v>
      </c>
      <c r="N54" s="33">
        <v>1200000</v>
      </c>
      <c r="O54" s="33">
        <v>1200000</v>
      </c>
      <c r="P54" s="33">
        <v>1200000</v>
      </c>
      <c r="Q54" s="33">
        <v>1200000</v>
      </c>
      <c r="R54" s="33">
        <v>1200000</v>
      </c>
      <c r="S54" s="9">
        <f t="shared" si="6"/>
        <v>9600000</v>
      </c>
      <c r="T54" s="10">
        <f t="shared" ref="T54:T61" si="10">S54/12</f>
        <v>800000</v>
      </c>
      <c r="U54" s="20">
        <f t="shared" si="9"/>
        <v>10400000</v>
      </c>
    </row>
    <row r="55" spans="1:27" s="12" customFormat="1" ht="23.25" customHeight="1" x14ac:dyDescent="0.25">
      <c r="A55" s="16"/>
      <c r="B55" s="29"/>
      <c r="C55" s="95"/>
      <c r="D55" s="103"/>
      <c r="E55" s="6">
        <v>113</v>
      </c>
      <c r="F55" s="7" t="s">
        <v>67</v>
      </c>
      <c r="G55" s="8">
        <v>0</v>
      </c>
      <c r="H55" s="8">
        <v>0</v>
      </c>
      <c r="I55" s="8">
        <v>0</v>
      </c>
      <c r="J55" s="8">
        <v>0</v>
      </c>
      <c r="K55" s="33">
        <v>800000</v>
      </c>
      <c r="L55" s="33">
        <v>800000</v>
      </c>
      <c r="M55" s="33">
        <v>800000</v>
      </c>
      <c r="N55" s="33">
        <v>800000</v>
      </c>
      <c r="O55" s="33">
        <v>800000</v>
      </c>
      <c r="P55" s="33">
        <v>800000</v>
      </c>
      <c r="Q55" s="33">
        <v>800000</v>
      </c>
      <c r="R55" s="33">
        <v>800000</v>
      </c>
      <c r="S55" s="9">
        <f t="shared" si="6"/>
        <v>6400000</v>
      </c>
      <c r="T55" s="10">
        <f t="shared" si="10"/>
        <v>533333.33333333337</v>
      </c>
      <c r="U55" s="20">
        <f t="shared" si="9"/>
        <v>6933333.333333333</v>
      </c>
    </row>
    <row r="56" spans="1:27" s="12" customFormat="1" ht="23.25" customHeight="1" x14ac:dyDescent="0.25">
      <c r="A56" s="15">
        <v>41</v>
      </c>
      <c r="B56" s="110"/>
      <c r="C56" s="94">
        <v>2019630</v>
      </c>
      <c r="D56" s="102" t="s">
        <v>65</v>
      </c>
      <c r="E56" s="6">
        <v>112</v>
      </c>
      <c r="F56" s="7" t="s">
        <v>23</v>
      </c>
      <c r="G56" s="8">
        <v>0</v>
      </c>
      <c r="H56" s="8">
        <v>0</v>
      </c>
      <c r="I56" s="8">
        <v>0</v>
      </c>
      <c r="J56" s="8">
        <v>0</v>
      </c>
      <c r="K56" s="33">
        <v>1200000</v>
      </c>
      <c r="L56" s="33">
        <v>1200000</v>
      </c>
      <c r="M56" s="33">
        <v>1200000</v>
      </c>
      <c r="N56" s="33">
        <v>1200000</v>
      </c>
      <c r="O56" s="33">
        <v>1200000</v>
      </c>
      <c r="P56" s="33">
        <v>1200000</v>
      </c>
      <c r="Q56" s="33">
        <v>1200000</v>
      </c>
      <c r="R56" s="33">
        <v>1200000</v>
      </c>
      <c r="S56" s="9">
        <f t="shared" si="6"/>
        <v>9600000</v>
      </c>
      <c r="T56" s="10">
        <f t="shared" si="10"/>
        <v>800000</v>
      </c>
      <c r="U56" s="20">
        <f t="shared" si="9"/>
        <v>10400000</v>
      </c>
    </row>
    <row r="57" spans="1:27" s="12" customFormat="1" ht="23.25" customHeight="1" x14ac:dyDescent="0.25">
      <c r="A57" s="84"/>
      <c r="B57" s="111"/>
      <c r="C57" s="112"/>
      <c r="D57" s="113"/>
      <c r="E57" s="34">
        <v>113</v>
      </c>
      <c r="F57" s="35" t="s">
        <v>67</v>
      </c>
      <c r="G57" s="8">
        <v>0</v>
      </c>
      <c r="H57" s="8">
        <v>0</v>
      </c>
      <c r="I57" s="8">
        <v>0</v>
      </c>
      <c r="J57" s="8">
        <v>0</v>
      </c>
      <c r="K57" s="114">
        <v>800000</v>
      </c>
      <c r="L57" s="114">
        <v>800000</v>
      </c>
      <c r="M57" s="114">
        <v>800000</v>
      </c>
      <c r="N57" s="114">
        <v>800000</v>
      </c>
      <c r="O57" s="114">
        <v>800000</v>
      </c>
      <c r="P57" s="114">
        <v>800000</v>
      </c>
      <c r="Q57" s="114">
        <v>800000</v>
      </c>
      <c r="R57" s="114">
        <v>800000</v>
      </c>
      <c r="S57" s="9">
        <f t="shared" si="6"/>
        <v>6400000</v>
      </c>
      <c r="T57" s="10">
        <f t="shared" si="10"/>
        <v>533333.33333333337</v>
      </c>
      <c r="U57" s="20">
        <f t="shared" si="9"/>
        <v>6933333.333333333</v>
      </c>
    </row>
    <row r="58" spans="1:27" s="89" customFormat="1" x14ac:dyDescent="0.25">
      <c r="A58" s="148">
        <v>42</v>
      </c>
      <c r="B58" s="146"/>
      <c r="C58" s="144">
        <v>7726558</v>
      </c>
      <c r="D58" s="142" t="s">
        <v>55</v>
      </c>
      <c r="E58" s="104">
        <v>112</v>
      </c>
      <c r="F58" s="106" t="s">
        <v>23</v>
      </c>
      <c r="G58" s="8">
        <v>0</v>
      </c>
      <c r="H58" s="8">
        <v>0</v>
      </c>
      <c r="I58" s="8">
        <v>0</v>
      </c>
      <c r="J58" s="8">
        <v>0</v>
      </c>
      <c r="K58" s="118">
        <v>1200000</v>
      </c>
      <c r="L58" s="118">
        <v>1200000</v>
      </c>
      <c r="M58" s="118">
        <v>1200000</v>
      </c>
      <c r="N58" s="118">
        <v>1200000</v>
      </c>
      <c r="O58" s="118">
        <v>1200000</v>
      </c>
      <c r="P58" s="118">
        <v>1200000</v>
      </c>
      <c r="Q58" s="118">
        <v>1200000</v>
      </c>
      <c r="R58" s="118">
        <v>1200000</v>
      </c>
      <c r="S58" s="9">
        <f t="shared" si="6"/>
        <v>9600000</v>
      </c>
      <c r="T58" s="10">
        <f t="shared" si="10"/>
        <v>800000</v>
      </c>
      <c r="U58" s="20">
        <f t="shared" si="9"/>
        <v>10400000</v>
      </c>
    </row>
    <row r="59" spans="1:27" s="63" customFormat="1" x14ac:dyDescent="0.25">
      <c r="A59" s="149"/>
      <c r="B59" s="147"/>
      <c r="C59" s="145"/>
      <c r="D59" s="143"/>
      <c r="E59" s="117">
        <v>113</v>
      </c>
      <c r="F59" s="116" t="s">
        <v>67</v>
      </c>
      <c r="G59" s="8">
        <v>0</v>
      </c>
      <c r="H59" s="8">
        <v>0</v>
      </c>
      <c r="I59" s="8">
        <v>0</v>
      </c>
      <c r="J59" s="8">
        <v>0</v>
      </c>
      <c r="K59" s="119">
        <v>800000</v>
      </c>
      <c r="L59" s="119">
        <v>800000</v>
      </c>
      <c r="M59" s="119">
        <v>800000</v>
      </c>
      <c r="N59" s="119">
        <v>800000</v>
      </c>
      <c r="O59" s="119">
        <v>800000</v>
      </c>
      <c r="P59" s="119">
        <v>800000</v>
      </c>
      <c r="Q59" s="119">
        <v>800000</v>
      </c>
      <c r="R59" s="119">
        <v>800000</v>
      </c>
      <c r="S59" s="9">
        <f t="shared" si="6"/>
        <v>6400000</v>
      </c>
      <c r="T59" s="10">
        <f t="shared" si="10"/>
        <v>533333.33333333337</v>
      </c>
      <c r="U59" s="20">
        <f t="shared" si="9"/>
        <v>6933333.333333333</v>
      </c>
    </row>
    <row r="60" spans="1:27" s="12" customFormat="1" ht="23.25" customHeight="1" x14ac:dyDescent="0.25">
      <c r="A60" s="134">
        <v>43</v>
      </c>
      <c r="B60" s="111"/>
      <c r="C60" s="112">
        <v>3542027</v>
      </c>
      <c r="D60" s="113" t="s">
        <v>66</v>
      </c>
      <c r="E60" s="17">
        <v>111</v>
      </c>
      <c r="F60" s="18" t="s">
        <v>22</v>
      </c>
      <c r="G60" s="8">
        <v>0</v>
      </c>
      <c r="H60" s="8">
        <v>0</v>
      </c>
      <c r="I60" s="8">
        <v>0</v>
      </c>
      <c r="J60" s="8">
        <v>0</v>
      </c>
      <c r="K60" s="115">
        <v>3000000</v>
      </c>
      <c r="L60" s="115">
        <v>3000000</v>
      </c>
      <c r="M60" s="115">
        <v>3000000</v>
      </c>
      <c r="N60" s="115">
        <v>3000000</v>
      </c>
      <c r="O60" s="115">
        <v>3000000</v>
      </c>
      <c r="P60" s="115">
        <v>3000000</v>
      </c>
      <c r="Q60" s="115">
        <v>3000000</v>
      </c>
      <c r="R60" s="115">
        <v>3000000</v>
      </c>
      <c r="S60" s="9">
        <f t="shared" si="6"/>
        <v>24000000</v>
      </c>
      <c r="T60" s="10">
        <f t="shared" si="10"/>
        <v>2000000</v>
      </c>
      <c r="U60" s="20">
        <f t="shared" si="9"/>
        <v>26000000</v>
      </c>
    </row>
    <row r="61" spans="1:27" s="12" customFormat="1" ht="23.25" customHeight="1" x14ac:dyDescent="0.25">
      <c r="A61" s="135"/>
      <c r="B61" s="31"/>
      <c r="C61" s="95"/>
      <c r="D61" s="103"/>
      <c r="E61" s="6">
        <v>113</v>
      </c>
      <c r="F61" s="7" t="s">
        <v>67</v>
      </c>
      <c r="G61" s="8">
        <v>0</v>
      </c>
      <c r="H61" s="8">
        <v>0</v>
      </c>
      <c r="I61" s="8">
        <v>0</v>
      </c>
      <c r="J61" s="8">
        <v>0</v>
      </c>
      <c r="K61" s="33">
        <v>1500000</v>
      </c>
      <c r="L61" s="33">
        <v>1500000</v>
      </c>
      <c r="M61" s="33">
        <v>1500000</v>
      </c>
      <c r="N61" s="33">
        <v>1500000</v>
      </c>
      <c r="O61" s="33">
        <v>1500000</v>
      </c>
      <c r="P61" s="33">
        <v>1500000</v>
      </c>
      <c r="Q61" s="33">
        <v>1500000</v>
      </c>
      <c r="R61" s="33">
        <v>1500000</v>
      </c>
      <c r="S61" s="9">
        <f t="shared" si="6"/>
        <v>12000000</v>
      </c>
      <c r="T61" s="10">
        <f t="shared" si="10"/>
        <v>1000000</v>
      </c>
      <c r="U61" s="20">
        <f t="shared" si="9"/>
        <v>13000000</v>
      </c>
    </row>
    <row r="62" spans="1:27" s="12" customFormat="1" ht="23.25" customHeight="1" x14ac:dyDescent="0.2">
      <c r="A62" s="21"/>
      <c r="B62" s="31"/>
      <c r="C62" s="91"/>
      <c r="D62" s="45"/>
      <c r="E62" s="6"/>
      <c r="F62" s="7"/>
      <c r="G62" s="8">
        <v>0</v>
      </c>
      <c r="H62" s="8">
        <v>0</v>
      </c>
      <c r="I62" s="8">
        <v>0</v>
      </c>
      <c r="J62" s="8">
        <v>0</v>
      </c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7" s="12" customFormat="1" ht="23.25" customHeight="1" x14ac:dyDescent="0.2">
      <c r="A63" s="32"/>
      <c r="B63" s="31"/>
      <c r="C63" s="91"/>
      <c r="D63" s="45"/>
      <c r="E63" s="6"/>
      <c r="F63" s="7"/>
      <c r="G63" s="8">
        <v>0</v>
      </c>
      <c r="H63" s="8">
        <v>0</v>
      </c>
      <c r="I63" s="8">
        <v>0</v>
      </c>
      <c r="J63" s="8">
        <v>0</v>
      </c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7" s="12" customFormat="1" ht="23.25" customHeight="1" x14ac:dyDescent="0.5">
      <c r="A64" s="131" t="s">
        <v>24</v>
      </c>
      <c r="B64" s="132"/>
      <c r="C64" s="132"/>
      <c r="D64" s="132"/>
      <c r="E64" s="132"/>
      <c r="F64" s="133"/>
      <c r="G64" s="130">
        <v>0</v>
      </c>
      <c r="H64" s="82">
        <f>SUM(H7:H53)</f>
        <v>0</v>
      </c>
      <c r="I64" s="82">
        <f>SUM(I7:I53)</f>
        <v>0</v>
      </c>
      <c r="J64" s="82">
        <f>SUM(J7:J53)</f>
        <v>0</v>
      </c>
      <c r="K64" s="82">
        <f t="shared" ref="K64:S64" si="11">SUM(K7:K61)</f>
        <v>21300000</v>
      </c>
      <c r="L64" s="82">
        <f t="shared" si="11"/>
        <v>37300000</v>
      </c>
      <c r="M64" s="82">
        <f t="shared" si="11"/>
        <v>45200000</v>
      </c>
      <c r="N64" s="82">
        <f t="shared" si="11"/>
        <v>48701333</v>
      </c>
      <c r="O64" s="82">
        <f t="shared" si="11"/>
        <v>51660000</v>
      </c>
      <c r="P64" s="82">
        <f t="shared" si="11"/>
        <v>52460000</v>
      </c>
      <c r="Q64" s="82">
        <f t="shared" si="11"/>
        <v>52460000</v>
      </c>
      <c r="R64" s="82">
        <f t="shared" si="11"/>
        <v>52460000</v>
      </c>
      <c r="S64" s="82">
        <f t="shared" si="11"/>
        <v>361541333</v>
      </c>
      <c r="T64" s="82">
        <f>SUM(T7:T53)</f>
        <v>23128444.41666666</v>
      </c>
      <c r="U64" s="83">
        <f>SUM(U7:U53)</f>
        <v>300669777.41666663</v>
      </c>
      <c r="V64" s="47"/>
      <c r="W64" s="48"/>
      <c r="X64" s="47"/>
      <c r="Y64" s="47"/>
      <c r="Z64" s="47"/>
      <c r="AA64" s="47"/>
    </row>
    <row r="65" spans="2:2" s="12" customFormat="1" ht="23.25" customHeight="1" x14ac:dyDescent="0.2"/>
    <row r="66" spans="2:2" s="12" customFormat="1" ht="23.25" customHeight="1" x14ac:dyDescent="0.2">
      <c r="B66" s="13"/>
    </row>
    <row r="67" spans="2:2" s="12" customFormat="1" ht="23.25" customHeight="1" x14ac:dyDescent="0.2">
      <c r="B67" s="13"/>
    </row>
    <row r="68" spans="2:2" s="12" customFormat="1" ht="23.25" customHeight="1" x14ac:dyDescent="0.2">
      <c r="B68" s="13"/>
    </row>
    <row r="69" spans="2:2" s="12" customFormat="1" ht="23.25" customHeight="1" x14ac:dyDescent="0.2">
      <c r="B69" s="13"/>
    </row>
    <row r="70" spans="2:2" s="12" customFormat="1" ht="23.25" customHeight="1" x14ac:dyDescent="0.2">
      <c r="B70" s="13"/>
    </row>
    <row r="71" spans="2:2" s="12" customFormat="1" ht="23.25" customHeight="1" x14ac:dyDescent="0.2">
      <c r="B71" s="13"/>
    </row>
    <row r="72" spans="2:2" s="12" customFormat="1" ht="23.25" customHeight="1" x14ac:dyDescent="0.2">
      <c r="B72" s="13"/>
    </row>
    <row r="73" spans="2:2" s="12" customFormat="1" ht="23.25" customHeight="1" x14ac:dyDescent="0.2">
      <c r="B73" s="13"/>
    </row>
    <row r="74" spans="2:2" s="12" customFormat="1" ht="23.25" customHeight="1" x14ac:dyDescent="0.2">
      <c r="B74" s="13"/>
    </row>
    <row r="75" spans="2:2" s="12" customFormat="1" ht="23.25" customHeight="1" x14ac:dyDescent="0.2">
      <c r="B75" s="13"/>
    </row>
    <row r="76" spans="2:2" s="12" customFormat="1" ht="23.25" customHeight="1" x14ac:dyDescent="0.2">
      <c r="B76" s="13"/>
    </row>
    <row r="77" spans="2:2" s="12" customFormat="1" ht="23.25" customHeight="1" x14ac:dyDescent="0.2">
      <c r="B77" s="13"/>
    </row>
    <row r="78" spans="2:2" s="12" customFormat="1" ht="23.25" customHeight="1" x14ac:dyDescent="0.2">
      <c r="B78" s="13"/>
    </row>
    <row r="79" spans="2:2" s="12" customFormat="1" ht="23.25" customHeight="1" x14ac:dyDescent="0.2">
      <c r="B79" s="13"/>
    </row>
    <row r="80" spans="2:2" s="12" customFormat="1" ht="23.25" customHeight="1" x14ac:dyDescent="0.2">
      <c r="B80" s="13"/>
    </row>
    <row r="81" spans="2:2" s="12" customFormat="1" ht="23.25" customHeight="1" x14ac:dyDescent="0.2">
      <c r="B81" s="13"/>
    </row>
    <row r="82" spans="2:2" s="12" customFormat="1" ht="23.25" customHeight="1" x14ac:dyDescent="0.2">
      <c r="B82" s="13"/>
    </row>
    <row r="83" spans="2:2" s="12" customFormat="1" ht="23.25" customHeight="1" x14ac:dyDescent="0.2">
      <c r="B83" s="13"/>
    </row>
    <row r="84" spans="2:2" s="12" customFormat="1" ht="23.25" customHeight="1" x14ac:dyDescent="0.2">
      <c r="B84" s="13"/>
    </row>
    <row r="85" spans="2:2" s="12" customFormat="1" ht="23.25" customHeight="1" x14ac:dyDescent="0.2">
      <c r="B85" s="13"/>
    </row>
    <row r="86" spans="2:2" s="12" customFormat="1" ht="23.25" customHeight="1" x14ac:dyDescent="0.2">
      <c r="B86" s="13"/>
    </row>
    <row r="87" spans="2:2" s="12" customFormat="1" ht="23.25" customHeight="1" x14ac:dyDescent="0.2">
      <c r="B87" s="13"/>
    </row>
    <row r="88" spans="2:2" s="12" customFormat="1" ht="23.25" customHeight="1" x14ac:dyDescent="0.2">
      <c r="B88" s="13"/>
    </row>
    <row r="89" spans="2:2" s="12" customFormat="1" ht="23.25" customHeight="1" x14ac:dyDescent="0.2">
      <c r="B89" s="13"/>
    </row>
    <row r="90" spans="2:2" s="12" customFormat="1" ht="23.25" customHeight="1" x14ac:dyDescent="0.2">
      <c r="B90" s="13"/>
    </row>
    <row r="91" spans="2:2" s="12" customFormat="1" ht="23.25" customHeight="1" x14ac:dyDescent="0.2">
      <c r="B91" s="13"/>
    </row>
    <row r="92" spans="2:2" s="12" customFormat="1" ht="23.25" customHeight="1" x14ac:dyDescent="0.2">
      <c r="B92" s="13"/>
    </row>
    <row r="93" spans="2:2" s="12" customFormat="1" ht="23.25" customHeight="1" x14ac:dyDescent="0.2">
      <c r="B93" s="13"/>
    </row>
    <row r="94" spans="2:2" s="12" customFormat="1" ht="23.25" customHeight="1" x14ac:dyDescent="0.2">
      <c r="B94" s="13"/>
    </row>
    <row r="95" spans="2:2" s="12" customFormat="1" ht="23.25" customHeight="1" x14ac:dyDescent="0.2">
      <c r="B95" s="13"/>
    </row>
    <row r="96" spans="2:2" s="12" customFormat="1" ht="23.25" customHeight="1" x14ac:dyDescent="0.2">
      <c r="B96" s="13"/>
    </row>
    <row r="97" spans="2:2" s="12" customFormat="1" ht="23.25" customHeight="1" x14ac:dyDescent="0.2">
      <c r="B97" s="13"/>
    </row>
    <row r="98" spans="2:2" s="12" customFormat="1" ht="23.25" customHeight="1" x14ac:dyDescent="0.2">
      <c r="B98" s="13"/>
    </row>
    <row r="99" spans="2:2" s="12" customFormat="1" ht="23.25" customHeight="1" x14ac:dyDescent="0.2">
      <c r="B99" s="13"/>
    </row>
    <row r="100" spans="2:2" s="12" customFormat="1" ht="23.25" customHeight="1" x14ac:dyDescent="0.2">
      <c r="B100" s="13"/>
    </row>
    <row r="101" spans="2:2" s="12" customFormat="1" ht="23.25" customHeight="1" x14ac:dyDescent="0.2">
      <c r="B101" s="13"/>
    </row>
    <row r="102" spans="2:2" s="12" customFormat="1" ht="23.25" customHeight="1" x14ac:dyDescent="0.2">
      <c r="B102" s="13"/>
    </row>
    <row r="103" spans="2:2" s="12" customFormat="1" ht="23.25" customHeight="1" x14ac:dyDescent="0.2">
      <c r="B103" s="13"/>
    </row>
    <row r="104" spans="2:2" s="12" customFormat="1" ht="23.25" customHeight="1" x14ac:dyDescent="0.2">
      <c r="B104" s="13"/>
    </row>
    <row r="105" spans="2:2" s="12" customFormat="1" ht="23.25" customHeight="1" x14ac:dyDescent="0.2">
      <c r="B105" s="13"/>
    </row>
    <row r="106" spans="2:2" s="12" customFormat="1" ht="23.25" customHeight="1" x14ac:dyDescent="0.2">
      <c r="B106" s="13"/>
    </row>
    <row r="107" spans="2:2" s="12" customFormat="1" ht="23.25" customHeight="1" x14ac:dyDescent="0.2">
      <c r="B107" s="13"/>
    </row>
    <row r="108" spans="2:2" s="12" customFormat="1" ht="23.25" customHeight="1" x14ac:dyDescent="0.2">
      <c r="B108" s="13"/>
    </row>
    <row r="109" spans="2:2" s="12" customFormat="1" ht="23.25" customHeight="1" x14ac:dyDescent="0.2">
      <c r="B109" s="13"/>
    </row>
    <row r="110" spans="2:2" s="12" customFormat="1" ht="23.25" customHeight="1" x14ac:dyDescent="0.2">
      <c r="B110" s="13"/>
    </row>
    <row r="111" spans="2:2" s="12" customFormat="1" ht="23.25" customHeight="1" x14ac:dyDescent="0.2">
      <c r="B111" s="13"/>
    </row>
    <row r="112" spans="2:2" s="12" customFormat="1" ht="23.25" customHeight="1" x14ac:dyDescent="0.2">
      <c r="B112" s="13"/>
    </row>
    <row r="113" spans="1:7" s="12" customFormat="1" ht="23.25" customHeight="1" x14ac:dyDescent="0.2">
      <c r="B113" s="13"/>
    </row>
    <row r="114" spans="1:7" s="12" customFormat="1" ht="23.25" customHeight="1" x14ac:dyDescent="0.2">
      <c r="B114" s="13"/>
    </row>
    <row r="115" spans="1:7" s="12" customFormat="1" ht="23.25" customHeight="1" x14ac:dyDescent="0.2">
      <c r="B115" s="13"/>
    </row>
    <row r="116" spans="1:7" s="12" customFormat="1" ht="23.25" customHeight="1" x14ac:dyDescent="0.2">
      <c r="B116" s="13"/>
    </row>
    <row r="117" spans="1:7" s="12" customFormat="1" ht="23.25" customHeight="1" x14ac:dyDescent="0.2">
      <c r="B117" s="13"/>
    </row>
    <row r="118" spans="1:7" s="12" customFormat="1" ht="23.25" customHeight="1" x14ac:dyDescent="0.2">
      <c r="B118" s="13"/>
    </row>
    <row r="119" spans="1:7" s="12" customFormat="1" ht="23.25" customHeight="1" x14ac:dyDescent="0.2">
      <c r="B119" s="13"/>
    </row>
    <row r="120" spans="1:7" s="12" customFormat="1" ht="23.25" customHeight="1" x14ac:dyDescent="0.2">
      <c r="B120" s="13"/>
    </row>
    <row r="121" spans="1:7" s="12" customFormat="1" ht="21.95" customHeight="1" x14ac:dyDescent="0.2">
      <c r="B121" s="13"/>
    </row>
    <row r="122" spans="1:7" s="12" customFormat="1" ht="21.95" customHeight="1" x14ac:dyDescent="0.2">
      <c r="B122" s="13"/>
    </row>
    <row r="123" spans="1:7" s="32" customFormat="1" ht="21.95" customHeight="1" x14ac:dyDescent="0.2">
      <c r="A123" s="12"/>
      <c r="B123" s="13"/>
      <c r="C123" s="12"/>
      <c r="D123" s="12"/>
      <c r="E123" s="12"/>
      <c r="F123" s="12"/>
      <c r="G123" s="12"/>
    </row>
    <row r="124" spans="1:7" s="32" customFormat="1" ht="21.95" customHeight="1" x14ac:dyDescent="0.2">
      <c r="A124" s="12"/>
      <c r="B124" s="13"/>
      <c r="C124" s="12"/>
      <c r="D124" s="12"/>
      <c r="E124" s="12"/>
      <c r="F124" s="12"/>
    </row>
    <row r="125" spans="1:7" s="32" customFormat="1" ht="21.95" customHeight="1" x14ac:dyDescent="0.2">
      <c r="A125" s="12"/>
      <c r="B125" s="13"/>
      <c r="C125" s="12"/>
      <c r="D125" s="12"/>
      <c r="E125" s="12"/>
      <c r="F125" s="12"/>
    </row>
    <row r="126" spans="1:7" s="32" customFormat="1" ht="21.95" customHeight="1" x14ac:dyDescent="0.2">
      <c r="B126" s="13"/>
      <c r="C126" s="12"/>
      <c r="D126" s="12"/>
      <c r="E126" s="12"/>
      <c r="F126" s="12"/>
    </row>
    <row r="127" spans="1:7" s="32" customFormat="1" ht="21.95" customHeight="1" x14ac:dyDescent="0.2">
      <c r="B127" s="13"/>
      <c r="C127" s="12"/>
      <c r="D127" s="12"/>
      <c r="E127" s="12"/>
      <c r="F127" s="12"/>
    </row>
    <row r="128" spans="1:7" s="32" customFormat="1" ht="21.95" customHeight="1" x14ac:dyDescent="0.2">
      <c r="B128" s="13"/>
      <c r="C128" s="12"/>
      <c r="D128" s="12"/>
      <c r="E128" s="12"/>
      <c r="F128" s="12"/>
    </row>
    <row r="129" spans="2:2" s="32" customFormat="1" ht="21.95" customHeight="1" x14ac:dyDescent="0.2">
      <c r="B129" s="33"/>
    </row>
    <row r="130" spans="2:2" s="32" customFormat="1" ht="21.95" customHeight="1" x14ac:dyDescent="0.2">
      <c r="B130" s="33"/>
    </row>
    <row r="131" spans="2:2" s="32" customFormat="1" ht="21.95" customHeight="1" x14ac:dyDescent="0.2">
      <c r="B131" s="33"/>
    </row>
    <row r="132" spans="2:2" s="32" customFormat="1" ht="21.95" customHeight="1" x14ac:dyDescent="0.2">
      <c r="B132" s="33"/>
    </row>
    <row r="133" spans="2:2" s="32" customFormat="1" ht="21.95" customHeight="1" x14ac:dyDescent="0.2">
      <c r="B133" s="33"/>
    </row>
    <row r="134" spans="2:2" s="32" customFormat="1" ht="21.95" customHeight="1" x14ac:dyDescent="0.2">
      <c r="B134" s="33"/>
    </row>
    <row r="135" spans="2:2" s="32" customFormat="1" ht="21.95" customHeight="1" x14ac:dyDescent="0.2">
      <c r="B135" s="33"/>
    </row>
    <row r="136" spans="2:2" s="32" customFormat="1" ht="21.95" customHeight="1" x14ac:dyDescent="0.2">
      <c r="B136" s="33"/>
    </row>
    <row r="137" spans="2:2" s="32" customFormat="1" ht="21.95" customHeight="1" x14ac:dyDescent="0.2">
      <c r="B137" s="33"/>
    </row>
    <row r="138" spans="2:2" s="32" customFormat="1" ht="21.95" customHeight="1" x14ac:dyDescent="0.2">
      <c r="B138" s="33"/>
    </row>
    <row r="139" spans="2:2" s="32" customFormat="1" ht="21.95" customHeight="1" x14ac:dyDescent="0.2">
      <c r="B139" s="33"/>
    </row>
    <row r="140" spans="2:2" s="32" customFormat="1" ht="21.95" customHeight="1" x14ac:dyDescent="0.2">
      <c r="B140" s="33"/>
    </row>
    <row r="141" spans="2:2" s="32" customFormat="1" ht="21.95" customHeight="1" x14ac:dyDescent="0.2">
      <c r="B141" s="33"/>
    </row>
    <row r="142" spans="2:2" s="32" customFormat="1" ht="21.95" customHeight="1" x14ac:dyDescent="0.2">
      <c r="B142" s="33"/>
    </row>
    <row r="143" spans="2:2" s="32" customFormat="1" ht="21.95" customHeight="1" x14ac:dyDescent="0.2">
      <c r="B143" s="33"/>
    </row>
    <row r="144" spans="2:2" s="32" customFormat="1" ht="21.95" customHeight="1" x14ac:dyDescent="0.2">
      <c r="B144" s="33"/>
    </row>
    <row r="145" spans="1:87" s="12" customFormat="1" ht="14.25" x14ac:dyDescent="0.2">
      <c r="A145" s="32"/>
      <c r="B145" s="33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</row>
    <row r="146" spans="1:87" s="12" customFormat="1" ht="14.25" x14ac:dyDescent="0.2">
      <c r="A146" s="32"/>
      <c r="B146" s="33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</row>
    <row r="147" spans="1:87" s="12" customFormat="1" ht="14.25" x14ac:dyDescent="0.2">
      <c r="A147" s="32"/>
      <c r="B147" s="33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</row>
    <row r="148" spans="1:87" s="12" customFormat="1" ht="14.25" x14ac:dyDescent="0.2">
      <c r="A148" s="32"/>
      <c r="B148" s="33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</row>
    <row r="149" spans="1:87" s="12" customFormat="1" ht="14.25" x14ac:dyDescent="0.2">
      <c r="A149" s="32"/>
      <c r="B149" s="33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</row>
    <row r="150" spans="1:87" s="12" customFormat="1" ht="14.25" x14ac:dyDescent="0.2">
      <c r="A150" s="32"/>
      <c r="B150" s="33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</row>
    <row r="151" spans="1:87" s="12" customFormat="1" ht="14.25" x14ac:dyDescent="0.2">
      <c r="A151" s="32"/>
      <c r="B151" s="33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</row>
    <row r="152" spans="1:87" s="12" customFormat="1" ht="14.25" x14ac:dyDescent="0.2">
      <c r="A152" s="32"/>
      <c r="B152" s="33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</row>
    <row r="153" spans="1:87" s="12" customFormat="1" ht="14.25" x14ac:dyDescent="0.2">
      <c r="A153" s="32"/>
      <c r="B153" s="33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</row>
    <row r="154" spans="1:87" s="12" customFormat="1" ht="14.25" x14ac:dyDescent="0.2">
      <c r="A154" s="32"/>
      <c r="B154" s="33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</row>
    <row r="155" spans="1:87" s="12" customFormat="1" ht="14.25" x14ac:dyDescent="0.2">
      <c r="A155" s="32"/>
      <c r="B155" s="33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</row>
    <row r="156" spans="1:87" s="12" customFormat="1" ht="14.25" x14ac:dyDescent="0.2">
      <c r="A156" s="32"/>
      <c r="B156" s="33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</row>
    <row r="157" spans="1:87" s="12" customFormat="1" ht="14.25" x14ac:dyDescent="0.2">
      <c r="A157" s="32"/>
      <c r="B157" s="33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</row>
    <row r="158" spans="1:87" s="12" customFormat="1" ht="14.25" x14ac:dyDescent="0.2">
      <c r="A158" s="32"/>
      <c r="B158" s="33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</row>
    <row r="159" spans="1:87" s="12" customFormat="1" ht="14.25" x14ac:dyDescent="0.2">
      <c r="A159" s="32"/>
      <c r="B159" s="33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</row>
    <row r="160" spans="1:87" s="12" customFormat="1" ht="14.25" x14ac:dyDescent="0.2">
      <c r="A160" s="32"/>
      <c r="B160" s="33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</row>
    <row r="161" spans="1:87" s="12" customFormat="1" ht="14.25" x14ac:dyDescent="0.2">
      <c r="A161" s="32"/>
      <c r="B161" s="33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</row>
    <row r="162" spans="1:87" s="12" customFormat="1" ht="14.25" x14ac:dyDescent="0.2">
      <c r="A162" s="32"/>
      <c r="B162" s="33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</row>
    <row r="163" spans="1:87" s="12" customFormat="1" ht="14.25" x14ac:dyDescent="0.2">
      <c r="A163" s="32"/>
      <c r="B163" s="33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</row>
    <row r="164" spans="1:87" s="12" customFormat="1" ht="14.25" x14ac:dyDescent="0.2">
      <c r="A164" s="32"/>
      <c r="B164" s="33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</row>
    <row r="165" spans="1:87" s="12" customFormat="1" ht="14.25" x14ac:dyDescent="0.2">
      <c r="A165" s="32"/>
      <c r="B165" s="33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</row>
    <row r="166" spans="1:87" s="12" customFormat="1" ht="14.25" x14ac:dyDescent="0.2">
      <c r="A166" s="32"/>
      <c r="B166" s="33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</row>
    <row r="167" spans="1:87" s="12" customFormat="1" ht="14.25" x14ac:dyDescent="0.2">
      <c r="A167" s="32"/>
      <c r="B167" s="33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</row>
    <row r="168" spans="1:87" s="12" customFormat="1" ht="14.25" x14ac:dyDescent="0.2">
      <c r="A168" s="32"/>
      <c r="B168" s="33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</row>
    <row r="169" spans="1:87" s="12" customFormat="1" ht="14.25" x14ac:dyDescent="0.2">
      <c r="A169" s="32"/>
      <c r="B169" s="33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</row>
    <row r="170" spans="1:87" s="12" customFormat="1" ht="14.25" x14ac:dyDescent="0.2">
      <c r="A170" s="32"/>
      <c r="B170" s="33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</row>
    <row r="171" spans="1:87" s="12" customFormat="1" ht="14.25" x14ac:dyDescent="0.2">
      <c r="A171" s="32"/>
      <c r="B171" s="33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</row>
    <row r="172" spans="1:87" s="12" customFormat="1" ht="14.25" x14ac:dyDescent="0.2">
      <c r="A172" s="32"/>
      <c r="B172" s="33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</row>
    <row r="173" spans="1:87" s="12" customFormat="1" ht="14.25" x14ac:dyDescent="0.2">
      <c r="A173" s="32"/>
      <c r="B173" s="33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</row>
    <row r="174" spans="1:87" s="12" customFormat="1" ht="14.25" x14ac:dyDescent="0.2">
      <c r="A174" s="32"/>
      <c r="B174" s="33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</row>
    <row r="175" spans="1:87" s="12" customFormat="1" ht="14.25" x14ac:dyDescent="0.2">
      <c r="A175" s="32"/>
      <c r="B175" s="33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</row>
    <row r="176" spans="1:87" s="12" customFormat="1" ht="14.25" x14ac:dyDescent="0.2">
      <c r="A176" s="32"/>
      <c r="B176" s="33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</row>
    <row r="177" spans="1:87" s="12" customFormat="1" ht="14.25" x14ac:dyDescent="0.2">
      <c r="A177" s="32"/>
      <c r="B177" s="33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</row>
    <row r="178" spans="1:87" s="12" customFormat="1" ht="14.25" x14ac:dyDescent="0.2">
      <c r="A178" s="32"/>
      <c r="B178" s="33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</row>
    <row r="179" spans="1:87" s="12" customFormat="1" ht="14.25" x14ac:dyDescent="0.2">
      <c r="A179" s="32"/>
      <c r="B179" s="33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</row>
    <row r="180" spans="1:87" s="12" customFormat="1" ht="14.25" x14ac:dyDescent="0.2">
      <c r="A180" s="32"/>
      <c r="B180" s="33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</row>
    <row r="181" spans="1:87" s="12" customFormat="1" ht="14.25" x14ac:dyDescent="0.2">
      <c r="A181" s="32"/>
      <c r="B181" s="33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</row>
    <row r="182" spans="1:87" s="12" customFormat="1" ht="21.95" customHeight="1" x14ac:dyDescent="0.2">
      <c r="A182" s="32"/>
      <c r="B182" s="33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</row>
    <row r="183" spans="1:87" s="12" customFormat="1" ht="21.95" customHeight="1" x14ac:dyDescent="0.2">
      <c r="A183" s="32"/>
      <c r="B183" s="33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</row>
    <row r="184" spans="1:87" s="12" customFormat="1" ht="21.95" customHeight="1" x14ac:dyDescent="0.2">
      <c r="A184" s="32"/>
      <c r="B184" s="33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</row>
    <row r="185" spans="1:87" s="12" customFormat="1" ht="21.95" customHeight="1" x14ac:dyDescent="0.2">
      <c r="A185" s="32"/>
      <c r="B185" s="33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</row>
    <row r="186" spans="1:87" s="12" customFormat="1" ht="21.95" customHeight="1" x14ac:dyDescent="0.2">
      <c r="A186" s="32"/>
      <c r="B186" s="33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</row>
    <row r="187" spans="1:87" s="12" customFormat="1" ht="21.95" customHeight="1" x14ac:dyDescent="0.2">
      <c r="A187" s="32"/>
      <c r="B187" s="33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  <c r="CD187" s="32"/>
      <c r="CE187" s="32"/>
      <c r="CF187" s="32"/>
      <c r="CG187" s="32"/>
      <c r="CH187" s="32"/>
      <c r="CI187" s="32"/>
    </row>
    <row r="188" spans="1:87" s="12" customFormat="1" ht="21.95" customHeight="1" x14ac:dyDescent="0.2">
      <c r="A188" s="32"/>
      <c r="B188" s="33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</row>
    <row r="189" spans="1:87" s="12" customFormat="1" ht="21.95" customHeight="1" x14ac:dyDescent="0.2">
      <c r="A189" s="32"/>
      <c r="B189" s="33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</row>
    <row r="190" spans="1:87" s="12" customFormat="1" ht="21.95" customHeight="1" x14ac:dyDescent="0.2">
      <c r="A190" s="32"/>
      <c r="B190" s="33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</row>
    <row r="191" spans="1:87" s="12" customFormat="1" ht="21.95" customHeight="1" x14ac:dyDescent="0.2">
      <c r="A191" s="32"/>
      <c r="B191" s="33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</row>
    <row r="192" spans="1:87" s="12" customFormat="1" ht="21.95" customHeight="1" x14ac:dyDescent="0.2">
      <c r="A192" s="32"/>
      <c r="B192" s="33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</row>
    <row r="193" spans="1:87" s="12" customFormat="1" ht="21.95" customHeight="1" x14ac:dyDescent="0.2">
      <c r="A193" s="32"/>
      <c r="B193" s="33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</row>
    <row r="194" spans="1:87" s="12" customFormat="1" ht="21.95" customHeight="1" x14ac:dyDescent="0.2">
      <c r="A194" s="32"/>
      <c r="B194" s="33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</row>
    <row r="195" spans="1:87" s="12" customFormat="1" ht="21.95" customHeight="1" x14ac:dyDescent="0.2">
      <c r="A195" s="32"/>
      <c r="B195" s="33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</row>
    <row r="196" spans="1:87" s="12" customFormat="1" ht="21.95" customHeight="1" x14ac:dyDescent="0.2">
      <c r="A196" s="32"/>
      <c r="B196" s="33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</row>
    <row r="197" spans="1:87" s="12" customFormat="1" ht="21.95" customHeight="1" x14ac:dyDescent="0.2">
      <c r="A197" s="32"/>
      <c r="B197" s="33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</row>
    <row r="198" spans="1:87" s="12" customFormat="1" ht="21.95" customHeight="1" x14ac:dyDescent="0.2">
      <c r="A198" s="32"/>
      <c r="B198" s="33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</row>
    <row r="199" spans="1:87" s="12" customFormat="1" ht="21.95" customHeight="1" x14ac:dyDescent="0.2">
      <c r="A199" s="32"/>
      <c r="B199" s="33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</row>
    <row r="200" spans="1:87" s="12" customFormat="1" ht="21.95" customHeight="1" x14ac:dyDescent="0.2">
      <c r="A200" s="32"/>
      <c r="B200" s="33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</row>
    <row r="201" spans="1:87" s="12" customFormat="1" ht="21.95" customHeight="1" x14ac:dyDescent="0.2">
      <c r="A201" s="32"/>
      <c r="B201" s="33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</row>
    <row r="202" spans="1:87" s="12" customFormat="1" ht="24" customHeight="1" x14ac:dyDescent="0.2">
      <c r="A202" s="32"/>
      <c r="B202" s="33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</row>
    <row r="203" spans="1:87" s="12" customFormat="1" ht="24" customHeight="1" x14ac:dyDescent="0.2">
      <c r="A203" s="32"/>
      <c r="B203" s="33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</row>
    <row r="204" spans="1:87" s="12" customFormat="1" ht="24" customHeight="1" x14ac:dyDescent="0.2">
      <c r="A204" s="32"/>
      <c r="B204" s="33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</row>
    <row r="205" spans="1:87" s="12" customFormat="1" ht="24" customHeight="1" x14ac:dyDescent="0.2">
      <c r="A205" s="32"/>
      <c r="B205" s="33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</row>
    <row r="206" spans="1:87" s="12" customFormat="1" ht="24" customHeight="1" x14ac:dyDescent="0.2">
      <c r="A206" s="32"/>
      <c r="B206" s="33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</row>
    <row r="207" spans="1:87" s="12" customFormat="1" ht="24" customHeight="1" x14ac:dyDescent="0.2">
      <c r="A207" s="32"/>
      <c r="B207" s="33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</row>
    <row r="208" spans="1:87" s="12" customFormat="1" ht="24" customHeight="1" x14ac:dyDescent="0.2">
      <c r="A208" s="32"/>
      <c r="B208" s="33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</row>
    <row r="209" spans="1:87" s="12" customFormat="1" ht="24" customHeight="1" x14ac:dyDescent="0.2">
      <c r="A209" s="32"/>
      <c r="B209" s="33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</row>
    <row r="210" spans="1:87" s="12" customFormat="1" ht="24" customHeight="1" x14ac:dyDescent="0.2">
      <c r="A210" s="32"/>
      <c r="B210" s="33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</row>
    <row r="211" spans="1:87" s="12" customFormat="1" ht="24" customHeight="1" x14ac:dyDescent="0.2">
      <c r="A211" s="32"/>
      <c r="B211" s="33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</row>
    <row r="212" spans="1:87" s="12" customFormat="1" ht="24" customHeight="1" x14ac:dyDescent="0.2">
      <c r="A212" s="32"/>
      <c r="B212" s="33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</row>
    <row r="213" spans="1:87" s="12" customFormat="1" ht="24" customHeight="1" x14ac:dyDescent="0.2">
      <c r="A213" s="32"/>
      <c r="B213" s="33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</row>
    <row r="214" spans="1:87" s="12" customFormat="1" ht="24" customHeight="1" x14ac:dyDescent="0.2">
      <c r="A214" s="32"/>
      <c r="B214" s="33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</row>
    <row r="215" spans="1:87" s="12" customFormat="1" ht="21.95" customHeight="1" x14ac:dyDescent="0.2">
      <c r="A215" s="32"/>
      <c r="B215" s="33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</row>
    <row r="216" spans="1:87" s="12" customFormat="1" ht="21.95" customHeight="1" x14ac:dyDescent="0.2">
      <c r="A216" s="32"/>
      <c r="B216" s="33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</row>
    <row r="217" spans="1:87" s="46" customFormat="1" ht="21.95" customHeight="1" thickBot="1" x14ac:dyDescent="0.25">
      <c r="A217" s="32"/>
      <c r="B217" s="33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</row>
    <row r="218" spans="1:87" s="12" customFormat="1" ht="21.95" customHeight="1" x14ac:dyDescent="0.2">
      <c r="A218" s="32"/>
      <c r="B218" s="33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</row>
    <row r="219" spans="1:87" s="12" customFormat="1" ht="21.95" customHeight="1" x14ac:dyDescent="0.2">
      <c r="A219" s="32"/>
      <c r="B219" s="33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</row>
    <row r="220" spans="1:87" s="12" customFormat="1" ht="21.95" customHeight="1" x14ac:dyDescent="0.2">
      <c r="A220" s="32"/>
      <c r="B220" s="33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</row>
    <row r="221" spans="1:87" s="12" customFormat="1" ht="21.95" customHeight="1" x14ac:dyDescent="0.2">
      <c r="A221" s="32"/>
      <c r="B221" s="33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</row>
    <row r="222" spans="1:87" s="12" customFormat="1" ht="21.95" customHeight="1" x14ac:dyDescent="0.2">
      <c r="A222" s="32"/>
      <c r="B222" s="33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</row>
    <row r="223" spans="1:87" s="12" customFormat="1" ht="21.95" customHeight="1" x14ac:dyDescent="0.2">
      <c r="A223" s="32"/>
      <c r="B223" s="33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</row>
    <row r="224" spans="1:87" s="12" customFormat="1" ht="21.95" customHeight="1" x14ac:dyDescent="0.2">
      <c r="A224" s="32"/>
      <c r="B224" s="33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</row>
    <row r="225" spans="1:108" s="12" customFormat="1" ht="21.95" customHeight="1" x14ac:dyDescent="0.2">
      <c r="A225" s="32"/>
      <c r="B225" s="33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</row>
    <row r="226" spans="1:108" s="12" customFormat="1" ht="21.95" customHeight="1" x14ac:dyDescent="0.2">
      <c r="A226" s="32"/>
      <c r="B226" s="33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</row>
    <row r="227" spans="1:108" s="12" customFormat="1" ht="21.95" customHeight="1" x14ac:dyDescent="0.2">
      <c r="A227" s="32"/>
      <c r="B227" s="33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</row>
    <row r="228" spans="1:108" s="12" customFormat="1" ht="21.95" customHeight="1" x14ac:dyDescent="0.2">
      <c r="A228" s="32"/>
      <c r="B228" s="33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</row>
    <row r="229" spans="1:108" s="49" customFormat="1" ht="28.5" customHeight="1" x14ac:dyDescent="0.3">
      <c r="A229" s="32"/>
      <c r="B229" s="33"/>
      <c r="C229" s="32"/>
      <c r="D229" s="32"/>
      <c r="E229" s="32"/>
      <c r="F229" s="32"/>
      <c r="G229" s="32"/>
      <c r="CC229" s="47"/>
      <c r="CD229" s="47"/>
      <c r="CE229" s="47"/>
      <c r="CF229" s="47"/>
      <c r="CG229" s="47"/>
      <c r="CH229" s="47"/>
      <c r="CI229" s="47"/>
      <c r="CJ229" s="47"/>
      <c r="CK229" s="47"/>
      <c r="CL229" s="47"/>
      <c r="CM229" s="47"/>
      <c r="CN229" s="47"/>
      <c r="CO229" s="47"/>
      <c r="CP229" s="47"/>
      <c r="CQ229" s="47"/>
      <c r="CR229" s="47"/>
      <c r="CS229" s="47"/>
      <c r="CT229" s="47"/>
      <c r="CU229" s="47"/>
      <c r="CV229" s="47"/>
      <c r="CW229" s="47"/>
      <c r="CX229" s="47"/>
      <c r="CY229" s="47"/>
      <c r="CZ229" s="47"/>
      <c r="DA229" s="47"/>
      <c r="DB229" s="47"/>
      <c r="DC229" s="47"/>
      <c r="DD229" s="47"/>
    </row>
    <row r="230" spans="1:108" s="63" customFormat="1" ht="28.5" customHeight="1" x14ac:dyDescent="0.3">
      <c r="A230" s="32"/>
      <c r="B230" s="33"/>
      <c r="C230" s="32"/>
      <c r="D230" s="32"/>
      <c r="E230" s="32"/>
      <c r="F230" s="32"/>
      <c r="G230" s="49"/>
      <c r="H230" s="57"/>
      <c r="I230" s="58"/>
      <c r="J230" s="58"/>
      <c r="K230" s="58"/>
      <c r="L230" s="59"/>
      <c r="M230" s="59"/>
      <c r="N230" s="59"/>
      <c r="O230" s="59"/>
      <c r="P230" s="59"/>
      <c r="Q230" s="60"/>
      <c r="R230" s="59"/>
      <c r="S230" s="61"/>
      <c r="T230" s="61"/>
      <c r="U230" s="62"/>
    </row>
    <row r="231" spans="1:108" s="63" customFormat="1" ht="28.5" customHeight="1" x14ac:dyDescent="0.25">
      <c r="A231" s="32"/>
      <c r="B231" s="33"/>
      <c r="C231" s="32"/>
      <c r="D231" s="32"/>
      <c r="E231" s="32"/>
      <c r="F231" s="32"/>
      <c r="G231" s="56"/>
      <c r="H231" s="68"/>
      <c r="I231" s="59"/>
      <c r="J231" s="59"/>
      <c r="K231" s="59"/>
      <c r="L231" s="59"/>
      <c r="M231" s="59"/>
      <c r="N231" s="59"/>
      <c r="O231" s="59"/>
      <c r="P231" s="59"/>
      <c r="Q231" s="60"/>
      <c r="R231" s="59"/>
      <c r="S231" s="61"/>
      <c r="T231" s="61"/>
      <c r="U231" s="62"/>
    </row>
    <row r="232" spans="1:108" x14ac:dyDescent="0.25">
      <c r="A232" s="32"/>
      <c r="B232" s="33"/>
      <c r="C232" s="32"/>
      <c r="D232" s="32"/>
      <c r="E232" s="32"/>
      <c r="F232" s="32"/>
      <c r="G232" s="67"/>
    </row>
    <row r="233" spans="1:108" x14ac:dyDescent="0.25">
      <c r="A233" s="32"/>
      <c r="B233" s="33"/>
      <c r="C233" s="32"/>
      <c r="D233" s="32"/>
      <c r="E233" s="32"/>
      <c r="F233" s="32"/>
    </row>
    <row r="234" spans="1:108" ht="20.25" x14ac:dyDescent="0.3">
      <c r="A234" s="49"/>
      <c r="B234" s="33"/>
      <c r="C234" s="32"/>
      <c r="D234" s="32"/>
      <c r="E234" s="32"/>
      <c r="F234" s="32"/>
    </row>
    <row r="235" spans="1:108" ht="20.25" x14ac:dyDescent="0.3">
      <c r="A235" s="50"/>
      <c r="B235" s="49"/>
      <c r="C235" s="49"/>
      <c r="D235" s="49"/>
      <c r="E235" s="49"/>
      <c r="F235" s="49"/>
    </row>
    <row r="236" spans="1:108" ht="18.75" x14ac:dyDescent="0.3">
      <c r="A236" s="50"/>
      <c r="B236" s="51"/>
      <c r="C236" s="52"/>
      <c r="D236" s="53"/>
      <c r="E236" s="54"/>
      <c r="F236" s="55"/>
    </row>
    <row r="237" spans="1:108" ht="18.75" x14ac:dyDescent="0.3">
      <c r="B237" s="51"/>
      <c r="C237" s="64"/>
      <c r="D237" s="54"/>
      <c r="F237" s="66"/>
    </row>
  </sheetData>
  <mergeCells count="15">
    <mergeCell ref="A3:S3"/>
    <mergeCell ref="A4:U4"/>
    <mergeCell ref="A5:U5"/>
    <mergeCell ref="A35:A36"/>
    <mergeCell ref="B35:B36"/>
    <mergeCell ref="U35:U36"/>
    <mergeCell ref="A60:A61"/>
    <mergeCell ref="U37:U38"/>
    <mergeCell ref="B28:B29"/>
    <mergeCell ref="U28:U29"/>
    <mergeCell ref="A31:A32"/>
    <mergeCell ref="D58:D59"/>
    <mergeCell ref="C58:C59"/>
    <mergeCell ref="B58:B59"/>
    <mergeCell ref="A58:A59"/>
  </mergeCells>
  <printOptions horizontalCentered="1"/>
  <pageMargins left="0.16" right="0.16" top="0.21" bottom="0.47" header="0.15748031496062992" footer="0.16"/>
  <pageSetup paperSize="5" scale="42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Total de asignaciones 7º 5189</vt:lpstr>
      <vt:lpstr>'Total de asignaciones 7º 5189'!Área_de_impresión</vt:lpstr>
      <vt:lpstr>'Total de asignaciones 7º 5189'!Títulos_a_imprimir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Aguilera</cp:lastModifiedBy>
  <dcterms:created xsi:type="dcterms:W3CDTF">2023-01-04T12:00:08Z</dcterms:created>
  <dcterms:modified xsi:type="dcterms:W3CDTF">2023-01-09T11:24:17Z</dcterms:modified>
</cp:coreProperties>
</file>