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n Aguilera\Downloads\"/>
    </mc:Choice>
  </mc:AlternateContent>
  <bookViews>
    <workbookView xWindow="-120" yWindow="-120" windowWidth="20640" windowHeight="11040"/>
  </bookViews>
  <sheets>
    <sheet name="Total de asignaciones 7º 5189" sheetId="1" r:id="rId1"/>
  </sheets>
  <definedNames>
    <definedName name="_xlnm._FilterDatabase" localSheetId="0" hidden="1">'Total de asignaciones 7º 5189'!$A$6:$U$244</definedName>
    <definedName name="_xlnm.Print_Area" localSheetId="0">'Total de asignaciones 7º 5189'!#REF!</definedName>
    <definedName name="_xlnm.Print_Titles" localSheetId="0">'Total de asignaciones 7º 5189'!$1:$6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1" l="1"/>
  <c r="S68" i="1" l="1"/>
  <c r="T68" i="1" s="1"/>
  <c r="T69" i="1"/>
  <c r="U69" i="1" s="1"/>
  <c r="S61" i="1"/>
  <c r="T61" i="1" s="1"/>
  <c r="S62" i="1"/>
  <c r="T62" i="1" s="1"/>
  <c r="S63" i="1"/>
  <c r="T63" i="1" s="1"/>
  <c r="U63" i="1" s="1"/>
  <c r="S64" i="1"/>
  <c r="T64" i="1" s="1"/>
  <c r="U64" i="1" s="1"/>
  <c r="S65" i="1"/>
  <c r="T65" i="1" s="1"/>
  <c r="S66" i="1"/>
  <c r="T66" i="1" s="1"/>
  <c r="S60" i="1"/>
  <c r="T60" i="1" s="1"/>
  <c r="U60" i="1" s="1"/>
  <c r="S75" i="1"/>
  <c r="T75" i="1" s="1"/>
  <c r="U75" i="1" s="1"/>
  <c r="S76" i="1"/>
  <c r="T76" i="1" s="1"/>
  <c r="U76" i="1" s="1"/>
  <c r="S78" i="1"/>
  <c r="T78" i="1" s="1"/>
  <c r="S79" i="1"/>
  <c r="T79" i="1" s="1"/>
  <c r="S80" i="1"/>
  <c r="T80" i="1" s="1"/>
  <c r="U80" i="1" s="1"/>
  <c r="S81" i="1"/>
  <c r="S82" i="1"/>
  <c r="T82" i="1" s="1"/>
  <c r="S83" i="1"/>
  <c r="T83" i="1" s="1"/>
  <c r="U83" i="1" s="1"/>
  <c r="S84" i="1"/>
  <c r="S85" i="1"/>
  <c r="T85" i="1" s="1"/>
  <c r="U85" i="1" s="1"/>
  <c r="S86" i="1"/>
  <c r="T86" i="1" s="1"/>
  <c r="U86" i="1" s="1"/>
  <c r="S87" i="1"/>
  <c r="S88" i="1"/>
  <c r="T88" i="1" s="1"/>
  <c r="S89" i="1"/>
  <c r="T89" i="1" s="1"/>
  <c r="U89" i="1" s="1"/>
  <c r="S90" i="1"/>
  <c r="T90" i="1" s="1"/>
  <c r="U90" i="1" s="1"/>
  <c r="S91" i="1"/>
  <c r="T91" i="1" s="1"/>
  <c r="U91" i="1" s="1"/>
  <c r="S92" i="1"/>
  <c r="S45" i="1"/>
  <c r="T45" i="1" s="1"/>
  <c r="U45" i="1" s="1"/>
  <c r="S46" i="1"/>
  <c r="T46" i="1" s="1"/>
  <c r="S47" i="1"/>
  <c r="T47" i="1" s="1"/>
  <c r="U47" i="1" s="1"/>
  <c r="S48" i="1"/>
  <c r="T48" i="1" s="1"/>
  <c r="S44" i="1"/>
  <c r="T44" i="1" s="1"/>
  <c r="U44" i="1" s="1"/>
  <c r="S20" i="1"/>
  <c r="T20" i="1" s="1"/>
  <c r="U20" i="1" s="1"/>
  <c r="S21" i="1"/>
  <c r="T21" i="1" s="1"/>
  <c r="U21" i="1" s="1"/>
  <c r="S22" i="1"/>
  <c r="T22" i="1" s="1"/>
  <c r="U22" i="1" s="1"/>
  <c r="S23" i="1"/>
  <c r="T23" i="1" s="1"/>
  <c r="U23" i="1" s="1"/>
  <c r="S24" i="1"/>
  <c r="T24" i="1" s="1"/>
  <c r="U24" i="1" s="1"/>
  <c r="S25" i="1"/>
  <c r="T25" i="1" s="1"/>
  <c r="U25" i="1" s="1"/>
  <c r="S26" i="1"/>
  <c r="T26" i="1" s="1"/>
  <c r="U26" i="1" s="1"/>
  <c r="S27" i="1"/>
  <c r="T27" i="1" s="1"/>
  <c r="U27" i="1" s="1"/>
  <c r="S28" i="1"/>
  <c r="T28" i="1" s="1"/>
  <c r="U28" i="1" s="1"/>
  <c r="S29" i="1"/>
  <c r="T29" i="1" s="1"/>
  <c r="U29" i="1" s="1"/>
  <c r="S30" i="1"/>
  <c r="T30" i="1" s="1"/>
  <c r="U30" i="1" s="1"/>
  <c r="S31" i="1"/>
  <c r="T31" i="1" s="1"/>
  <c r="U31" i="1" s="1"/>
  <c r="S32" i="1"/>
  <c r="T32" i="1" s="1"/>
  <c r="U32" i="1" s="1"/>
  <c r="S33" i="1"/>
  <c r="T33" i="1" s="1"/>
  <c r="U33" i="1" s="1"/>
  <c r="S34" i="1"/>
  <c r="T34" i="1" s="1"/>
  <c r="U34" i="1" s="1"/>
  <c r="S35" i="1"/>
  <c r="T35" i="1" s="1"/>
  <c r="U35" i="1" s="1"/>
  <c r="S36" i="1"/>
  <c r="T36" i="1" s="1"/>
  <c r="U36" i="1" s="1"/>
  <c r="S37" i="1"/>
  <c r="T37" i="1" s="1"/>
  <c r="U37" i="1" s="1"/>
  <c r="S38" i="1"/>
  <c r="T38" i="1" s="1"/>
  <c r="U38" i="1" s="1"/>
  <c r="S39" i="1"/>
  <c r="T39" i="1" s="1"/>
  <c r="U39" i="1" s="1"/>
  <c r="S40" i="1"/>
  <c r="T40" i="1" s="1"/>
  <c r="U40" i="1" s="1"/>
  <c r="S41" i="1"/>
  <c r="T41" i="1" s="1"/>
  <c r="U41" i="1" s="1"/>
  <c r="S42" i="1"/>
  <c r="T42" i="1" s="1"/>
  <c r="U42" i="1" s="1"/>
  <c r="S43" i="1"/>
  <c r="T43" i="1" s="1"/>
  <c r="U43" i="1" s="1"/>
  <c r="S19" i="1"/>
  <c r="T19" i="1" s="1"/>
  <c r="U19" i="1" s="1"/>
  <c r="R93" i="1"/>
  <c r="S49" i="1"/>
  <c r="T49" i="1" s="1"/>
  <c r="S50" i="1"/>
  <c r="T50" i="1"/>
  <c r="U50" i="1" s="1"/>
  <c r="S51" i="1"/>
  <c r="T51" i="1" s="1"/>
  <c r="S52" i="1"/>
  <c r="T52" i="1" s="1"/>
  <c r="S53" i="1"/>
  <c r="T53" i="1" s="1"/>
  <c r="U53" i="1" s="1"/>
  <c r="S54" i="1"/>
  <c r="T54" i="1" s="1"/>
  <c r="U54" i="1" s="1"/>
  <c r="S55" i="1"/>
  <c r="S56" i="1"/>
  <c r="T56" i="1" s="1"/>
  <c r="U56" i="1" s="1"/>
  <c r="S57" i="1"/>
  <c r="T57" i="1" s="1"/>
  <c r="S58" i="1"/>
  <c r="T58" i="1" s="1"/>
  <c r="U58" i="1" s="1"/>
  <c r="S59" i="1"/>
  <c r="T59" i="1" s="1"/>
  <c r="U59" i="1" s="1"/>
  <c r="S70" i="1"/>
  <c r="T70" i="1" s="1"/>
  <c r="U70" i="1" s="1"/>
  <c r="S71" i="1"/>
  <c r="T71" i="1" s="1"/>
  <c r="S72" i="1"/>
  <c r="T72" i="1" s="1"/>
  <c r="S73" i="1"/>
  <c r="T73" i="1" s="1"/>
  <c r="U73" i="1" s="1"/>
  <c r="S74" i="1"/>
  <c r="T74" i="1" s="1"/>
  <c r="S12" i="1"/>
  <c r="T12" i="1" s="1"/>
  <c r="S13" i="1"/>
  <c r="T13" i="1" s="1"/>
  <c r="S14" i="1"/>
  <c r="S15" i="1"/>
  <c r="T15" i="1" s="1"/>
  <c r="U15" i="1" s="1"/>
  <c r="S16" i="1"/>
  <c r="T16" i="1" s="1"/>
  <c r="S17" i="1"/>
  <c r="T17" i="1" s="1"/>
  <c r="U17" i="1" s="1"/>
  <c r="S18" i="1"/>
  <c r="T18" i="1" s="1"/>
  <c r="U18" i="1" s="1"/>
  <c r="S11" i="1"/>
  <c r="T11" i="1" s="1"/>
  <c r="S10" i="1"/>
  <c r="T10" i="1" s="1"/>
  <c r="Q93" i="1"/>
  <c r="P93" i="1"/>
  <c r="O93" i="1"/>
  <c r="N93" i="1"/>
  <c r="M93" i="1"/>
  <c r="L93" i="1"/>
  <c r="K93" i="1"/>
  <c r="J93" i="1"/>
  <c r="I93" i="1"/>
  <c r="H93" i="1"/>
  <c r="S9" i="1"/>
  <c r="T9" i="1" s="1"/>
  <c r="U9" i="1" s="1"/>
  <c r="S8" i="1"/>
  <c r="S7" i="1"/>
  <c r="T7" i="1" s="1"/>
  <c r="T67" i="1" l="1"/>
  <c r="U67" i="1"/>
  <c r="T55" i="1"/>
  <c r="U55" i="1" s="1"/>
  <c r="U57" i="1"/>
  <c r="U7" i="1"/>
  <c r="U10" i="1"/>
  <c r="T14" i="1"/>
  <c r="U14" i="1" s="1"/>
  <c r="T8" i="1"/>
  <c r="U8" i="1" s="1"/>
  <c r="S77" i="1"/>
  <c r="T77" i="1" s="1"/>
  <c r="U77" i="1" s="1"/>
  <c r="U51" i="1"/>
  <c r="U46" i="1"/>
  <c r="U65" i="1"/>
  <c r="U79" i="1"/>
  <c r="U16" i="1"/>
  <c r="U74" i="1"/>
  <c r="U71" i="1"/>
  <c r="T92" i="1"/>
  <c r="U92" i="1" s="1"/>
  <c r="T87" i="1"/>
  <c r="U87" i="1" s="1"/>
  <c r="T81" i="1"/>
  <c r="U81" i="1" s="1"/>
  <c r="U78" i="1"/>
  <c r="U61" i="1"/>
  <c r="U68" i="1"/>
  <c r="U48" i="1"/>
  <c r="T84" i="1"/>
  <c r="U84" i="1" s="1"/>
  <c r="U11" i="1"/>
  <c r="U13" i="1"/>
  <c r="U12" i="1"/>
  <c r="U52" i="1"/>
  <c r="U49" i="1"/>
  <c r="U88" i="1"/>
  <c r="U82" i="1"/>
  <c r="U66" i="1"/>
  <c r="U62" i="1"/>
  <c r="U72" i="1"/>
</calcChain>
</file>

<file path=xl/sharedStrings.xml><?xml version="1.0" encoding="utf-8"?>
<sst xmlns="http://schemas.openxmlformats.org/spreadsheetml/2006/main" count="187" uniqueCount="106">
  <si>
    <t xml:space="preserve"> ARTÍCULO 7 DE LA LEY 5189/2014</t>
  </si>
  <si>
    <t>ORDEN N°</t>
  </si>
  <si>
    <t>LÍNEA</t>
  </si>
  <si>
    <t>C.I.C. N°</t>
  </si>
  <si>
    <t>NOMBRES Y APELLIDOS</t>
  </si>
  <si>
    <t>CONCEPTO</t>
  </si>
  <si>
    <t>DENOMINACIÓN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</si>
  <si>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</si>
  <si>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</si>
  <si>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</si>
  <si>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</si>
  <si>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</si>
  <si>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</si>
  <si>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</si>
  <si>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</si>
  <si>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</si>
  <si>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</si>
  <si>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</si>
  <si>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</si>
  <si>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MONTO A DICIEMBRE </t>
  </si>
  <si>
    <t>MONTO TOTAL</t>
  </si>
  <si>
    <t>Sueldos</t>
  </si>
  <si>
    <t>Dietas</t>
  </si>
  <si>
    <t>PLANILLA GENERAL DE PAGOS  DE LA MUNICIPALIDAD DE NUEVA ASUNCIÓN</t>
  </si>
  <si>
    <t xml:space="preserve">Saida Dominga, Galeano Gimenez </t>
  </si>
  <si>
    <t>Jornales</t>
  </si>
  <si>
    <t>Antoliano, Genes Sanabria</t>
  </si>
  <si>
    <t>Celeste Maria, Velazquez Cardozo</t>
  </si>
  <si>
    <t>Norma Elizabeth, Lopez Manfredi</t>
  </si>
  <si>
    <t>Laura Lorena, Caceres Rodriguez</t>
  </si>
  <si>
    <t>Miriam Yaquelin, Leguizamon Castillo</t>
  </si>
  <si>
    <t xml:space="preserve">Benito, Gaona Paredes </t>
  </si>
  <si>
    <t>Selena Leonor, Aguilera Gómez</t>
  </si>
  <si>
    <t>Julia Mirna, Cardozo</t>
  </si>
  <si>
    <t>Juan Javier, Ruiz Diaz</t>
  </si>
  <si>
    <t>Cielo Milena, Montes de Oca</t>
  </si>
  <si>
    <t>Julio Alfredo, Maciel Cañete</t>
  </si>
  <si>
    <t>Angel Gustavo Ramon, Samaniego</t>
  </si>
  <si>
    <t>Alcides, Centurión Cuellar</t>
  </si>
  <si>
    <t>Mirtha Eugenia, Acosta Manfredi</t>
  </si>
  <si>
    <t>Hector Manuel, Bareiro Romero</t>
  </si>
  <si>
    <t>Osvaldo Centurión Cuellar</t>
  </si>
  <si>
    <t>Jorge David, Simbron Alberdi</t>
  </si>
  <si>
    <t>Carlos Ramon, Nuñez Rosa</t>
  </si>
  <si>
    <t>Liliana Vanessa, Veron Samaniego</t>
  </si>
  <si>
    <t>Lorenzo de Jesus, Gaona Benitez</t>
  </si>
  <si>
    <t>Carlos Emanuel, Aquino Gaona</t>
  </si>
  <si>
    <t>Juan, Gaona Paredes</t>
  </si>
  <si>
    <t>Juan Miguel, Vera Maciel</t>
  </si>
  <si>
    <t>Gastos de Representación</t>
  </si>
  <si>
    <t>Erika Patricia, Lesme Cardozo</t>
  </si>
  <si>
    <t>CORRESPONDIENTE AL EJERCICIO FISCAL 2024</t>
  </si>
  <si>
    <t>AGUINALDO</t>
  </si>
  <si>
    <t>Tobias Javier Nuñez Gómez</t>
  </si>
  <si>
    <t>Bianca Maria Jose Gomez Bareiro</t>
  </si>
  <si>
    <t>Cecilia Noemi Lesme</t>
  </si>
  <si>
    <t>Celia Maribel Pereira Chamorro</t>
  </si>
  <si>
    <t>Anthonella Elizabeth Centurion Gimenez</t>
  </si>
  <si>
    <t xml:space="preserve">Yrbin Ruben Sosa </t>
  </si>
  <si>
    <t>1,744,686</t>
  </si>
  <si>
    <t>Basilio Castillo</t>
  </si>
  <si>
    <t>Rosa Mirabel Cristaldo</t>
  </si>
  <si>
    <t>Eliseo Prieto</t>
  </si>
  <si>
    <t>Pedro Rodriguez</t>
  </si>
  <si>
    <t>Roxana Maricela</t>
  </si>
  <si>
    <t>Cristobal Lesme</t>
  </si>
  <si>
    <t>Antoliano Genes Sanabria</t>
  </si>
  <si>
    <t>Pabla Giselle Ferreira</t>
  </si>
  <si>
    <t>Hugo Ramon Fernadez Ortega</t>
  </si>
  <si>
    <t>Liz Karina Ruiz Vazquez</t>
  </si>
  <si>
    <t>Diana Vannessa Riquelme Gomez</t>
  </si>
  <si>
    <t>Marian Gisella Fernandez Aguilar</t>
  </si>
  <si>
    <t>Camila Mariel Montes de Oca Caceres</t>
  </si>
  <si>
    <t>Yessenia Magali Rodriguez</t>
  </si>
  <si>
    <t>Osvaldo Genes</t>
  </si>
  <si>
    <t>Erica Patricia Lesme Cardozo</t>
  </si>
  <si>
    <t>Mirtha Soledad  Viera Dominguez</t>
  </si>
  <si>
    <t>Liz Graciela Cardozo Martinez</t>
  </si>
  <si>
    <t>Selena Leonor Aguilera Gómez</t>
  </si>
  <si>
    <t>Yolanda Leticia Martinez Britos</t>
  </si>
  <si>
    <t xml:space="preserve">Antonio Mendez </t>
  </si>
  <si>
    <t>Cirilo Ramon Alfonso</t>
  </si>
  <si>
    <t>Felix Manuel Lesme</t>
  </si>
  <si>
    <t>Oscar Ariel Castillo Cantero</t>
  </si>
  <si>
    <t>Cristhian Valentin Pereira Sanabria</t>
  </si>
  <si>
    <t>Mirtha Elizabeth Martinez</t>
  </si>
  <si>
    <t>Felix Oviedo</t>
  </si>
  <si>
    <t>Raul Enrrique Arguello Lesme</t>
  </si>
  <si>
    <t>Rodolfo Cardozo Espinola</t>
  </si>
  <si>
    <t>Saida Dominga Galeano Gimenez</t>
  </si>
  <si>
    <t xml:space="preserve">Carlos Miguel Fleitas Lesme </t>
  </si>
  <si>
    <t>Benito Sebastian Gaona Lopez</t>
  </si>
  <si>
    <t>Mirtha Asuncion Gaona de Medina</t>
  </si>
  <si>
    <t>Ronald Rafael Genes Castillo</t>
  </si>
  <si>
    <t>Axel Jesus Ayala Burgos</t>
  </si>
  <si>
    <t>Araceli Noemi Gaona Lopéz</t>
  </si>
  <si>
    <t>Fidencia Estela Caceres Garcia</t>
  </si>
  <si>
    <t>Ana Giselli Baez de Tintel</t>
  </si>
  <si>
    <t>Kiara Macarena Caceres Simbron</t>
  </si>
  <si>
    <t>Katherin Daylen Ramos Gravo</t>
  </si>
  <si>
    <t>Maria Virginia Lopez de Gaona</t>
  </si>
  <si>
    <t>Mirian Yaquelin Leguizamon Castillo</t>
  </si>
  <si>
    <t>Adalberto Fidel Nuñez Miers</t>
  </si>
  <si>
    <t>Celia Celeste Bareiro Romero</t>
  </si>
  <si>
    <t>Sandra Mabel Nuñez</t>
  </si>
  <si>
    <t>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</si>
</sst>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-* #,##0.000_-;\-* #,##0.000_-;_-* &quot;-&quot;??_-;_-@_-"/>
    <numFmt numFmtId="165" formatCode="#,##0;[Red]#,##0"/>
    <numFmt numFmtId="166" formatCode="_-* #,##0_-;\-* #,##0_-;_-* &quot;-&quot;??_-;_-@_-"/>
    <numFmt numFmtId="167" formatCode="_-* #,##0.00\ _€_-;\-* #,##0.00\ _€_-;_-* &quot;-&quot;??\ _€_-;_-@_-"/>
  </numFmts>
  <fonts count="25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color theme="5" tint="0.39997558519241921"/>
      <name val="Arial"/>
      <family val="2"/>
    </font>
    <font>
      <b/>
      <sz val="18"/>
      <name val="Arial"/>
      <family val="2"/>
    </font>
    <font>
      <b/>
      <sz val="11"/>
      <name val="Arial Black"/>
      <family val="2"/>
    </font>
    <font>
      <b/>
      <sz val="14"/>
      <name val="Arial Black"/>
      <family val="2"/>
    </font>
    <font>
      <b/>
      <sz val="1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6"/>
      <color theme="0"/>
      <name val="Arial Black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1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12" fillId="2" borderId="3" xfId="0" applyFont="1" applyFill="1" applyBorder="1" applyAlignment="1">
      <alignment horizontal="left"/>
    </xf>
    <xf numFmtId="166" fontId="12" fillId="2" borderId="3" xfId="1" applyNumberFormat="1" applyFont="1" applyFill="1" applyBorder="1" applyAlignment="1">
      <alignment horizontal="center"/>
    </xf>
    <xf numFmtId="166" fontId="12" fillId="2" borderId="3" xfId="1" applyNumberFormat="1" applyFont="1" applyFill="1" applyBorder="1" applyAlignment="1">
      <alignment horizontal="right"/>
    </xf>
    <xf numFmtId="166" fontId="9" fillId="2" borderId="3" xfId="1" applyNumberFormat="1" applyFont="1" applyFill="1" applyBorder="1" applyAlignment="1"/>
    <xf numFmtId="166" fontId="13" fillId="2" borderId="3" xfId="1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3" fontId="12" fillId="2" borderId="0" xfId="0" applyNumberFormat="1" applyFont="1" applyFill="1"/>
    <xf numFmtId="165" fontId="9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/>
    </xf>
    <xf numFmtId="166" fontId="12" fillId="2" borderId="5" xfId="1" applyNumberFormat="1" applyFont="1" applyFill="1" applyBorder="1" applyAlignment="1">
      <alignment horizontal="center"/>
    </xf>
    <xf numFmtId="165" fontId="9" fillId="2" borderId="3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165" fontId="10" fillId="2" borderId="3" xfId="2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166" fontId="12" fillId="2" borderId="6" xfId="1" applyNumberFormat="1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center" vertical="center" wrapText="1"/>
    </xf>
    <xf numFmtId="165" fontId="10" fillId="2" borderId="5" xfId="2" applyNumberFormat="1" applyFont="1" applyFill="1" applyBorder="1" applyAlignment="1">
      <alignment horizontal="center" vertical="center" wrapText="1"/>
    </xf>
    <xf numFmtId="0" fontId="12" fillId="2" borderId="3" xfId="0" applyFont="1" applyFill="1" applyBorder="1"/>
    <xf numFmtId="3" fontId="12" fillId="2" borderId="3" xfId="0" applyNumberFormat="1" applyFont="1" applyFill="1" applyBorder="1"/>
    <xf numFmtId="0" fontId="12" fillId="2" borderId="2" xfId="0" applyFont="1" applyFill="1" applyBorder="1" applyAlignment="1">
      <alignment horizontal="left"/>
    </xf>
    <xf numFmtId="165" fontId="10" fillId="2" borderId="8" xfId="0" applyNumberFormat="1" applyFont="1" applyFill="1" applyBorder="1" applyAlignment="1">
      <alignment horizontal="center" vertical="center" wrapText="1"/>
    </xf>
    <xf numFmtId="166" fontId="12" fillId="2" borderId="8" xfId="1" applyNumberFormat="1" applyFont="1" applyFill="1" applyBorder="1" applyAlignment="1">
      <alignment horizontal="center"/>
    </xf>
    <xf numFmtId="166" fontId="9" fillId="2" borderId="5" xfId="1" applyNumberFormat="1" applyFont="1" applyFill="1" applyBorder="1" applyAlignment="1"/>
    <xf numFmtId="166" fontId="9" fillId="2" borderId="2" xfId="1" applyNumberFormat="1" applyFont="1" applyFill="1" applyBorder="1" applyAlignment="1"/>
    <xf numFmtId="165" fontId="10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165" fontId="19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3" fontId="12" fillId="0" borderId="0" xfId="0" applyNumberFormat="1" applyFont="1"/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horizontal="left"/>
    </xf>
    <xf numFmtId="164" fontId="14" fillId="3" borderId="0" xfId="1" applyNumberFormat="1" applyFont="1" applyFill="1" applyBorder="1" applyAlignment="1">
      <alignment horizontal="center"/>
    </xf>
    <xf numFmtId="0" fontId="14" fillId="3" borderId="0" xfId="2" applyNumberFormat="1" applyFont="1" applyFill="1" applyBorder="1" applyAlignment="1">
      <alignment horizontal="center"/>
    </xf>
    <xf numFmtId="0" fontId="14" fillId="3" borderId="0" xfId="2" applyNumberFormat="1" applyFont="1" applyFill="1" applyBorder="1" applyAlignment="1"/>
    <xf numFmtId="0" fontId="9" fillId="3" borderId="0" xfId="2" applyNumberFormat="1" applyFont="1" applyFill="1" applyBorder="1" applyAlignment="1"/>
    <xf numFmtId="0" fontId="9" fillId="0" borderId="0" xfId="2" applyNumberFormat="1" applyFont="1" applyFill="1" applyBorder="1" applyAlignment="1"/>
    <xf numFmtId="0" fontId="9" fillId="0" borderId="0" xfId="2" applyNumberFormat="1" applyFont="1" applyBorder="1" applyAlignment="1"/>
    <xf numFmtId="0" fontId="13" fillId="0" borderId="0" xfId="2" applyNumberFormat="1" applyFont="1" applyBorder="1" applyAlignment="1"/>
    <xf numFmtId="3" fontId="19" fillId="0" borderId="0" xfId="0" applyNumberFormat="1" applyFont="1"/>
    <xf numFmtId="0" fontId="21" fillId="0" borderId="0" xfId="0" applyFont="1"/>
    <xf numFmtId="0" fontId="19" fillId="0" borderId="0" xfId="0" applyFont="1" applyAlignment="1">
      <alignment horizontal="left"/>
    </xf>
    <xf numFmtId="164" fontId="9" fillId="3" borderId="0" xfId="1" applyNumberFormat="1" applyFont="1" applyFill="1" applyBorder="1" applyAlignment="1">
      <alignment horizontal="center"/>
    </xf>
    <xf numFmtId="0" fontId="9" fillId="3" borderId="0" xfId="2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164" fontId="0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22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164" fontId="7" fillId="4" borderId="3" xfId="1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66" fontId="17" fillId="4" borderId="3" xfId="1" applyNumberFormat="1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vertical="center" wrapText="1"/>
    </xf>
    <xf numFmtId="3" fontId="12" fillId="2" borderId="3" xfId="0" applyNumberFormat="1" applyFont="1" applyFill="1" applyBorder="1" applyAlignment="1">
      <alignment vertical="center"/>
    </xf>
    <xf numFmtId="166" fontId="12" fillId="0" borderId="3" xfId="1" applyNumberFormat="1" applyFont="1" applyBorder="1"/>
    <xf numFmtId="166" fontId="12" fillId="0" borderId="5" xfId="1" applyNumberFormat="1" applyFont="1" applyBorder="1"/>
    <xf numFmtId="166" fontId="12" fillId="0" borderId="5" xfId="1" applyNumberFormat="1" applyFont="1" applyFill="1" applyBorder="1" applyAlignment="1">
      <alignment horizontal="center" vertical="center"/>
    </xf>
    <xf numFmtId="166" fontId="12" fillId="0" borderId="2" xfId="1" applyNumberFormat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left" vertical="center"/>
    </xf>
    <xf numFmtId="3" fontId="15" fillId="2" borderId="3" xfId="0" applyNumberFormat="1" applyFont="1" applyFill="1" applyBorder="1" applyAlignment="1">
      <alignment horizontal="left" vertical="center"/>
    </xf>
    <xf numFmtId="3" fontId="15" fillId="2" borderId="2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3" fontId="15" fillId="2" borderId="6" xfId="0" applyNumberFormat="1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166" fontId="12" fillId="0" borderId="2" xfId="1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wrapText="1"/>
    </xf>
    <xf numFmtId="165" fontId="10" fillId="2" borderId="5" xfId="0" applyNumberFormat="1" applyFont="1" applyFill="1" applyBorder="1" applyAlignment="1">
      <alignment horizontal="center" wrapText="1"/>
    </xf>
    <xf numFmtId="165" fontId="10" fillId="2" borderId="2" xfId="2" applyNumberFormat="1" applyFont="1" applyFill="1" applyBorder="1" applyAlignment="1">
      <alignment horizontal="center" vertical="center" wrapText="1"/>
    </xf>
    <xf numFmtId="165" fontId="10" fillId="2" borderId="4" xfId="2" applyNumberFormat="1" applyFont="1" applyFill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166" fontId="23" fillId="4" borderId="3" xfId="1" applyNumberFormat="1" applyFont="1" applyFill="1" applyBorder="1" applyAlignment="1">
      <alignment horizontal="center"/>
    </xf>
    <xf numFmtId="165" fontId="16" fillId="4" borderId="9" xfId="0" applyNumberFormat="1" applyFont="1" applyFill="1" applyBorder="1" applyAlignment="1"/>
    <xf numFmtId="165" fontId="16" fillId="4" borderId="10" xfId="0" applyNumberFormat="1" applyFont="1" applyFill="1" applyBorder="1" applyAlignment="1"/>
    <xf numFmtId="165" fontId="16" fillId="4" borderId="11" xfId="0" applyNumberFormat="1" applyFont="1" applyFill="1" applyBorder="1" applyAlignment="1"/>
    <xf numFmtId="165" fontId="10" fillId="5" borderId="2" xfId="0" applyNumberFormat="1" applyFont="1" applyFill="1" applyBorder="1" applyAlignment="1">
      <alignment horizontal="center" vertical="center" wrapText="1"/>
    </xf>
    <xf numFmtId="166" fontId="13" fillId="2" borderId="3" xfId="1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6" fontId="12" fillId="0" borderId="3" xfId="1" applyNumberFormat="1" applyFont="1" applyFill="1" applyBorder="1"/>
    <xf numFmtId="0" fontId="12" fillId="0" borderId="3" xfId="0" applyFont="1" applyFill="1" applyBorder="1" applyAlignment="1">
      <alignment horizontal="left"/>
    </xf>
    <xf numFmtId="166" fontId="12" fillId="0" borderId="2" xfId="1" applyNumberFormat="1" applyFont="1" applyFill="1" applyBorder="1" applyAlignment="1">
      <alignment horizontal="center"/>
    </xf>
    <xf numFmtId="166" fontId="12" fillId="0" borderId="3" xfId="1" applyNumberFormat="1" applyFont="1" applyFill="1" applyBorder="1" applyAlignment="1">
      <alignment horizontal="right"/>
    </xf>
    <xf numFmtId="166" fontId="9" fillId="0" borderId="2" xfId="1" applyNumberFormat="1" applyFont="1" applyFill="1" applyBorder="1" applyAlignment="1"/>
    <xf numFmtId="3" fontId="24" fillId="0" borderId="3" xfId="0" applyNumberFormat="1" applyFont="1" applyBorder="1"/>
    <xf numFmtId="0" fontId="24" fillId="0" borderId="3" xfId="0" applyFont="1" applyBorder="1"/>
    <xf numFmtId="3" fontId="24" fillId="0" borderId="3" xfId="0" applyNumberFormat="1" applyFont="1" applyBorder="1" applyAlignment="1">
      <alignment horizontal="right"/>
    </xf>
    <xf numFmtId="3" fontId="24" fillId="2" borderId="2" xfId="0" applyNumberFormat="1" applyFont="1" applyFill="1" applyBorder="1" applyAlignment="1">
      <alignment horizontal="right"/>
    </xf>
    <xf numFmtId="0" fontId="24" fillId="0" borderId="2" xfId="0" applyFont="1" applyBorder="1"/>
    <xf numFmtId="3" fontId="24" fillId="2" borderId="3" xfId="0" applyNumberFormat="1" applyFont="1" applyFill="1" applyBorder="1" applyAlignment="1">
      <alignment horizontal="right"/>
    </xf>
    <xf numFmtId="3" fontId="0" fillId="0" borderId="0" xfId="0" applyNumberFormat="1"/>
    <xf numFmtId="166" fontId="12" fillId="6" borderId="2" xfId="1" applyNumberFormat="1" applyFont="1" applyFill="1" applyBorder="1" applyAlignment="1">
      <alignment horizontal="center"/>
    </xf>
    <xf numFmtId="166" fontId="12" fillId="6" borderId="3" xfId="1" applyNumberFormat="1" applyFont="1" applyFill="1" applyBorder="1"/>
    <xf numFmtId="165" fontId="10" fillId="2" borderId="4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5" fontId="9" fillId="2" borderId="2" xfId="0" applyNumberFormat="1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165" fontId="10" fillId="2" borderId="7" xfId="2" applyNumberFormat="1" applyFont="1" applyFill="1" applyBorder="1" applyAlignment="1">
      <alignment horizontal="center" vertical="center" wrapText="1"/>
    </xf>
    <xf numFmtId="165" fontId="10" fillId="2" borderId="5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66" fontId="12" fillId="0" borderId="2" xfId="1" applyNumberFormat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/>
    </xf>
    <xf numFmtId="165" fontId="16" fillId="0" borderId="5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9" xfId="0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8" fillId="0" borderId="0" xfId="0" applyFont="1" applyFill="1" applyBorder="1"/>
    <xf numFmtId="0" fontId="0" fillId="0" borderId="0" xfId="0" applyAlignment="1"/>
    <xf numFmtId="0" fontId="7" fillId="4" borderId="3" xfId="0" applyFont="1" applyFill="1" applyBorder="1" applyAlignment="1">
      <alignment vertical="center" wrapText="1"/>
    </xf>
    <xf numFmtId="0" fontId="12" fillId="2" borderId="3" xfId="0" applyFont="1" applyFill="1" applyBorder="1" applyAlignment="1"/>
    <xf numFmtId="0" fontId="12" fillId="0" borderId="3" xfId="0" applyFont="1" applyFill="1" applyBorder="1" applyAlignment="1"/>
    <xf numFmtId="166" fontId="12" fillId="0" borderId="3" xfId="1" applyNumberFormat="1" applyFont="1" applyFill="1" applyBorder="1" applyAlignment="1"/>
    <xf numFmtId="0" fontId="12" fillId="2" borderId="0" xfId="0" applyFont="1" applyFill="1" applyAlignment="1"/>
    <xf numFmtId="0" fontId="12" fillId="2" borderId="2" xfId="0" applyFont="1" applyFill="1" applyBorder="1" applyAlignment="1"/>
    <xf numFmtId="0" fontId="12" fillId="0" borderId="3" xfId="0" applyFont="1" applyBorder="1" applyAlignment="1"/>
    <xf numFmtId="0" fontId="12" fillId="0" borderId="5" xfId="0" applyFont="1" applyBorder="1" applyAlignment="1"/>
    <xf numFmtId="0" fontId="12" fillId="2" borderId="5" xfId="0" applyFont="1" applyFill="1" applyBorder="1" applyAlignment="1"/>
    <xf numFmtId="0" fontId="18" fillId="0" borderId="0" xfId="0" applyFont="1" applyAlignment="1"/>
    <xf numFmtId="0" fontId="19" fillId="0" borderId="0" xfId="0" applyFont="1" applyAlignment="1"/>
    <xf numFmtId="0" fontId="21" fillId="0" borderId="0" xfId="0" applyFont="1" applyAlignment="1"/>
  </cellXfs>
  <cellStyles count="4">
    <cellStyle name="Millares" xfId="1" builtinId="3"/>
    <cellStyle name="Millares [0]" xfId="2" builtinId="6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392208</xdr:rowOff>
    </xdr:from>
    <xdr:to>
      <xdr:col>6</xdr:col>
      <xdr:colOff>610633</xdr:colOff>
      <xdr:row>1</xdr:row>
      <xdr:rowOff>2325222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0804E6-3E23-4ACD-972B-874C206B7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592233"/>
          <a:ext cx="7023679" cy="1933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426624</xdr:colOff>
      <xdr:row>1</xdr:row>
      <xdr:rowOff>243328</xdr:rowOff>
    </xdr:from>
    <xdr:to>
      <xdr:col>11</xdr:col>
      <xdr:colOff>907276</xdr:colOff>
      <xdr:row>3</xdr:row>
      <xdr:rowOff>233723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2DE668-CFC2-F6E1-7C62-0FC71338D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160" y="447435"/>
          <a:ext cx="3229295" cy="283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266"/>
  <sheetViews>
    <sheetView showGridLines="0" tabSelected="1" zoomScale="70" zoomScaleNormal="70" zoomScaleSheetLayoutView="70" workbookViewId="0">
      <selection activeCell="F66" sqref="F66"/>
    </sheetView>
  </sheetViews>
  <sheetFormatPr baseColWidth="10" defaultColWidth="10.7109375" defaultRowHeight="18" x14ac:dyDescent="0.25"/>
  <cols>
    <col min="1" max="1" width="9.7109375" bestFit="1" customWidth="1"/>
    <col min="2" max="2" width="10" style="1" customWidth="1"/>
    <col min="3" max="3" width="13.5703125" style="2" customWidth="1"/>
    <col min="4" max="4" width="44.7109375" style="45" customWidth="1"/>
    <col min="5" max="5" width="15.28515625" style="144" customWidth="1"/>
    <col min="6" max="6" width="22.7109375" style="49" customWidth="1"/>
    <col min="7" max="7" width="14" style="50" bestFit="1" customWidth="1"/>
    <col min="8" max="8" width="20.5703125" style="51" bestFit="1" customWidth="1"/>
    <col min="9" max="14" width="20.5703125" style="52" bestFit="1" customWidth="1"/>
    <col min="15" max="15" width="21.7109375" customWidth="1"/>
    <col min="16" max="16" width="22.42578125" customWidth="1"/>
    <col min="17" max="17" width="22.28515625" customWidth="1"/>
    <col min="18" max="18" width="21.5703125" customWidth="1"/>
    <col min="19" max="19" width="26" style="53" customWidth="1"/>
    <col min="20" max="20" width="21.42578125" style="53" bestFit="1" customWidth="1"/>
    <col min="21" max="21" width="24.5703125" style="4" customWidth="1"/>
    <col min="22" max="16384" width="10.7109375" style="129"/>
  </cols>
  <sheetData>
    <row r="1" spans="1:21" ht="15.75" customHeight="1" x14ac:dyDescent="0.25">
      <c r="D1" s="2"/>
      <c r="E1" s="132"/>
      <c r="F1" s="3"/>
      <c r="G1"/>
      <c r="H1"/>
      <c r="I1"/>
      <c r="J1"/>
      <c r="K1"/>
      <c r="L1"/>
      <c r="M1"/>
      <c r="N1"/>
      <c r="S1"/>
      <c r="T1"/>
    </row>
    <row r="2" spans="1:21" ht="203.25" customHeight="1" x14ac:dyDescent="0.25">
      <c r="D2" s="2"/>
      <c r="E2" s="132"/>
      <c r="F2" s="3"/>
      <c r="G2"/>
      <c r="H2"/>
      <c r="I2"/>
      <c r="J2"/>
      <c r="K2"/>
      <c r="L2"/>
      <c r="M2"/>
      <c r="N2"/>
      <c r="S2"/>
      <c r="T2"/>
    </row>
    <row r="3" spans="1:21" ht="20.25" x14ac:dyDescent="0.3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/>
    </row>
    <row r="4" spans="1:21" ht="25.5" customHeight="1" x14ac:dyDescent="0.35">
      <c r="A4" s="109" t="s">
        <v>23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ht="30.75" customHeight="1" x14ac:dyDescent="0.35">
      <c r="A5" s="110" t="s">
        <v>51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s="130" customFormat="1" ht="44.25" customHeight="1" x14ac:dyDescent="0.2">
      <c r="A6" s="54" t="s">
        <v>1</v>
      </c>
      <c r="B6" s="54" t="s">
        <v>2</v>
      </c>
      <c r="C6" s="55" t="s">
        <v>3</v>
      </c>
      <c r="D6" s="54" t="s">
        <v>4</v>
      </c>
      <c r="E6" s="133" t="s">
        <v>5</v>
      </c>
      <c r="F6" s="57" t="s">
        <v>6</v>
      </c>
      <c r="G6" s="58" t="s">
        <v>7</v>
      </c>
      <c r="H6" s="59" t="s">
        <v>8</v>
      </c>
      <c r="I6" s="59" t="s">
        <v>9</v>
      </c>
      <c r="J6" s="59" t="s">
        <v>10</v>
      </c>
      <c r="K6" s="59" t="s">
        <v>11</v>
      </c>
      <c r="L6" s="59" t="s">
        <v>12</v>
      </c>
      <c r="M6" s="59" t="s">
        <v>13</v>
      </c>
      <c r="N6" s="59" t="s">
        <v>14</v>
      </c>
      <c r="O6" s="60" t="s">
        <v>15</v>
      </c>
      <c r="P6" s="59" t="s">
        <v>16</v>
      </c>
      <c r="Q6" s="59" t="s">
        <v>17</v>
      </c>
      <c r="R6" s="59" t="s">
        <v>18</v>
      </c>
      <c r="S6" s="56" t="s">
        <v>19</v>
      </c>
      <c r="T6" s="56" t="s">
        <v>52</v>
      </c>
      <c r="U6" s="61" t="s">
        <v>20</v>
      </c>
    </row>
    <row r="7" spans="1:21" s="128" customFormat="1" ht="21.95" customHeight="1" x14ac:dyDescent="0.25">
      <c r="A7" s="12">
        <v>1</v>
      </c>
      <c r="B7" s="29"/>
      <c r="C7" s="63">
        <v>3509955</v>
      </c>
      <c r="D7" s="70" t="s">
        <v>24</v>
      </c>
      <c r="E7" s="134">
        <v>144</v>
      </c>
      <c r="F7" s="5" t="s">
        <v>25</v>
      </c>
      <c r="G7" s="6"/>
      <c r="H7" s="6"/>
      <c r="I7" s="6"/>
      <c r="J7" s="6"/>
      <c r="K7" s="6"/>
      <c r="L7" s="6">
        <v>1500000</v>
      </c>
      <c r="M7" s="6">
        <v>1500000</v>
      </c>
      <c r="N7" s="6">
        <v>1500000</v>
      </c>
      <c r="O7" s="6">
        <v>1500000</v>
      </c>
      <c r="P7" s="6">
        <v>1500000</v>
      </c>
      <c r="Q7" s="6">
        <v>1500000</v>
      </c>
      <c r="R7" s="6">
        <v>1500000</v>
      </c>
      <c r="S7" s="7">
        <f>SUM(G7:R7)</f>
        <v>10500000</v>
      </c>
      <c r="T7" s="8">
        <f t="shared" ref="T7:T48" si="0">S7/12</f>
        <v>875000</v>
      </c>
      <c r="U7" s="9">
        <f t="shared" ref="U7:U10" si="1">SUM(S7:T7)</f>
        <v>11375000</v>
      </c>
    </row>
    <row r="8" spans="1:21" s="128" customFormat="1" ht="21.95" customHeight="1" x14ac:dyDescent="0.25">
      <c r="A8" s="15">
        <v>2</v>
      </c>
      <c r="B8" s="17"/>
      <c r="C8" s="64">
        <v>778284</v>
      </c>
      <c r="D8" s="70" t="s">
        <v>26</v>
      </c>
      <c r="E8" s="134">
        <v>144</v>
      </c>
      <c r="F8" s="5" t="s">
        <v>25</v>
      </c>
      <c r="G8" s="6">
        <v>1300000</v>
      </c>
      <c r="H8" s="6">
        <v>1430000</v>
      </c>
      <c r="I8" s="6">
        <v>1430000</v>
      </c>
      <c r="J8" s="6">
        <v>1430000</v>
      </c>
      <c r="K8" s="6">
        <v>1430000</v>
      </c>
      <c r="L8" s="6">
        <v>1430000</v>
      </c>
      <c r="M8" s="6">
        <v>1430000</v>
      </c>
      <c r="N8" s="6">
        <v>1430000</v>
      </c>
      <c r="O8" s="6">
        <v>1430000</v>
      </c>
      <c r="P8" s="6">
        <v>1430000</v>
      </c>
      <c r="Q8" s="6">
        <v>1430000</v>
      </c>
      <c r="R8" s="6">
        <v>1430000</v>
      </c>
      <c r="S8" s="7">
        <f>SUM(G8:R8)</f>
        <v>17030000</v>
      </c>
      <c r="T8" s="8">
        <f t="shared" si="0"/>
        <v>1419166.6666666667</v>
      </c>
      <c r="U8" s="9">
        <f t="shared" si="1"/>
        <v>18449166.666666668</v>
      </c>
    </row>
    <row r="9" spans="1:21" s="128" customFormat="1" ht="21.95" customHeight="1" x14ac:dyDescent="0.25">
      <c r="A9" s="15">
        <v>3</v>
      </c>
      <c r="B9" s="17"/>
      <c r="C9" s="65">
        <v>5253242</v>
      </c>
      <c r="D9" s="71" t="s">
        <v>28</v>
      </c>
      <c r="E9" s="134">
        <v>144</v>
      </c>
      <c r="F9" s="5" t="s">
        <v>25</v>
      </c>
      <c r="G9" s="6">
        <v>1300000</v>
      </c>
      <c r="H9" s="6">
        <v>1430000</v>
      </c>
      <c r="I9" s="6">
        <v>1430000</v>
      </c>
      <c r="J9" s="6">
        <v>1430000</v>
      </c>
      <c r="K9" s="6">
        <v>1430000</v>
      </c>
      <c r="L9" s="6">
        <v>1430000</v>
      </c>
      <c r="M9" s="6">
        <v>1430000</v>
      </c>
      <c r="N9" s="6">
        <v>1430000</v>
      </c>
      <c r="O9" s="6">
        <v>1430000</v>
      </c>
      <c r="P9" s="6">
        <v>1430000</v>
      </c>
      <c r="Q9" s="6">
        <v>1430000</v>
      </c>
      <c r="R9" s="6">
        <v>1430000</v>
      </c>
      <c r="S9" s="7">
        <f>SUM(G9:R9)</f>
        <v>17030000</v>
      </c>
      <c r="T9" s="8">
        <f>S9/12</f>
        <v>1419166.6666666667</v>
      </c>
      <c r="U9" s="9">
        <f t="shared" si="1"/>
        <v>18449166.666666668</v>
      </c>
    </row>
    <row r="10" spans="1:21" s="128" customFormat="1" ht="21.95" customHeight="1" x14ac:dyDescent="0.25">
      <c r="A10" s="107">
        <v>4</v>
      </c>
      <c r="B10" s="80"/>
      <c r="C10" s="65">
        <v>5225542</v>
      </c>
      <c r="D10" s="72" t="s">
        <v>50</v>
      </c>
      <c r="E10" s="134">
        <v>144</v>
      </c>
      <c r="F10" s="5" t="s">
        <v>25</v>
      </c>
      <c r="G10" s="6"/>
      <c r="H10" s="6"/>
      <c r="I10" s="6"/>
      <c r="J10" s="6"/>
      <c r="K10" s="6"/>
      <c r="L10" s="6"/>
      <c r="M10" s="14"/>
      <c r="N10" s="14"/>
      <c r="O10" s="14"/>
      <c r="P10" s="14">
        <v>1500000</v>
      </c>
      <c r="Q10" s="14">
        <v>1500000</v>
      </c>
      <c r="R10" s="14">
        <v>1500000</v>
      </c>
      <c r="S10" s="14">
        <f>SUM(L10:R10)</f>
        <v>4500000</v>
      </c>
      <c r="T10" s="8">
        <f>S10/12</f>
        <v>375000</v>
      </c>
      <c r="U10" s="9">
        <f t="shared" si="1"/>
        <v>4875000</v>
      </c>
    </row>
    <row r="11" spans="1:21" s="128" customFormat="1" ht="21.95" customHeight="1" x14ac:dyDescent="0.25">
      <c r="A11" s="15">
        <v>5</v>
      </c>
      <c r="B11" s="16"/>
      <c r="C11" s="65">
        <v>5839662</v>
      </c>
      <c r="D11" s="71" t="s">
        <v>27</v>
      </c>
      <c r="E11" s="134">
        <v>144</v>
      </c>
      <c r="F11" s="5" t="s">
        <v>25</v>
      </c>
      <c r="G11" s="6">
        <v>1500000</v>
      </c>
      <c r="H11" s="6">
        <v>1650000</v>
      </c>
      <c r="I11" s="6">
        <v>1650000</v>
      </c>
      <c r="J11" s="6">
        <v>1650000</v>
      </c>
      <c r="K11" s="6">
        <v>1650000</v>
      </c>
      <c r="L11" s="6">
        <v>1650000</v>
      </c>
      <c r="M11" s="6">
        <v>1650000</v>
      </c>
      <c r="N11" s="6">
        <v>1650000</v>
      </c>
      <c r="O11" s="6">
        <v>1650000</v>
      </c>
      <c r="P11" s="6">
        <v>1650000</v>
      </c>
      <c r="Q11" s="6">
        <v>1650000</v>
      </c>
      <c r="R11" s="6">
        <v>1650000</v>
      </c>
      <c r="S11" s="7">
        <f t="shared" ref="S11:S18" si="2">SUM(G11:R11)</f>
        <v>19650000</v>
      </c>
      <c r="T11" s="8">
        <f t="shared" si="0"/>
        <v>1637500</v>
      </c>
      <c r="U11" s="9">
        <f t="shared" ref="U11:U12" si="3">SUM(S11:T11)</f>
        <v>21287500</v>
      </c>
    </row>
    <row r="12" spans="1:21" s="128" customFormat="1" ht="21.95" customHeight="1" thickBot="1" x14ac:dyDescent="0.3">
      <c r="A12" s="15">
        <v>6</v>
      </c>
      <c r="B12" s="18"/>
      <c r="C12" s="65">
        <v>2422014</v>
      </c>
      <c r="D12" s="75" t="s">
        <v>29</v>
      </c>
      <c r="E12" s="134">
        <v>144</v>
      </c>
      <c r="F12" s="5" t="s">
        <v>25</v>
      </c>
      <c r="G12" s="19">
        <v>2000000</v>
      </c>
      <c r="H12" s="19">
        <v>2200000</v>
      </c>
      <c r="I12" s="19">
        <v>2200000</v>
      </c>
      <c r="J12" s="19">
        <v>2200000</v>
      </c>
      <c r="K12" s="19">
        <v>2200000</v>
      </c>
      <c r="L12" s="19">
        <v>2200000</v>
      </c>
      <c r="M12" s="19">
        <v>2200000</v>
      </c>
      <c r="N12" s="19">
        <v>2200000</v>
      </c>
      <c r="O12" s="19">
        <v>2200000</v>
      </c>
      <c r="P12" s="19">
        <v>2200000</v>
      </c>
      <c r="Q12" s="19">
        <v>2200000</v>
      </c>
      <c r="R12" s="19">
        <v>2200000</v>
      </c>
      <c r="S12" s="7">
        <f t="shared" si="2"/>
        <v>26200000</v>
      </c>
      <c r="T12" s="8">
        <f t="shared" si="0"/>
        <v>2183333.3333333335</v>
      </c>
      <c r="U12" s="9">
        <f t="shared" si="3"/>
        <v>28383333.333333332</v>
      </c>
    </row>
    <row r="13" spans="1:21" s="128" customFormat="1" ht="21.95" customHeight="1" thickBot="1" x14ac:dyDescent="0.3">
      <c r="A13" s="107">
        <v>7</v>
      </c>
      <c r="B13" s="18"/>
      <c r="C13" s="65">
        <v>5839638</v>
      </c>
      <c r="D13" s="76" t="s">
        <v>30</v>
      </c>
      <c r="E13" s="134">
        <v>144</v>
      </c>
      <c r="F13" s="5" t="s">
        <v>25</v>
      </c>
      <c r="G13" s="19">
        <v>1300000</v>
      </c>
      <c r="H13" s="19">
        <v>1300000</v>
      </c>
      <c r="I13" s="19">
        <v>1300000</v>
      </c>
      <c r="J13" s="19">
        <v>1300000</v>
      </c>
      <c r="K13" s="19">
        <v>1300000</v>
      </c>
      <c r="L13" s="19">
        <v>1300000</v>
      </c>
      <c r="M13" s="19">
        <v>1300000</v>
      </c>
      <c r="N13" s="19">
        <v>1300000</v>
      </c>
      <c r="O13" s="19">
        <v>1300000</v>
      </c>
      <c r="P13" s="19">
        <v>1300000</v>
      </c>
      <c r="Q13" s="19">
        <v>1300000</v>
      </c>
      <c r="R13" s="19">
        <v>1300000</v>
      </c>
      <c r="S13" s="7">
        <f t="shared" si="2"/>
        <v>15600000</v>
      </c>
      <c r="T13" s="8">
        <f t="shared" si="0"/>
        <v>1300000</v>
      </c>
      <c r="U13" s="9">
        <f t="shared" ref="U13" si="4">SUM(S13:T13)</f>
        <v>16900000</v>
      </c>
    </row>
    <row r="14" spans="1:21" s="128" customFormat="1" ht="21.95" customHeight="1" thickBot="1" x14ac:dyDescent="0.3">
      <c r="A14" s="107">
        <v>8</v>
      </c>
      <c r="B14" s="113"/>
      <c r="C14" s="66">
        <v>7108252</v>
      </c>
      <c r="D14" s="76" t="s">
        <v>32</v>
      </c>
      <c r="E14" s="134">
        <v>144</v>
      </c>
      <c r="F14" s="5" t="s">
        <v>25</v>
      </c>
      <c r="G14" s="19">
        <v>2200000</v>
      </c>
      <c r="H14" s="19">
        <v>2200000</v>
      </c>
      <c r="I14" s="19">
        <v>2200000</v>
      </c>
      <c r="J14" s="19">
        <v>2200000</v>
      </c>
      <c r="K14" s="19">
        <v>2200000</v>
      </c>
      <c r="L14" s="19">
        <v>2200000</v>
      </c>
      <c r="M14" s="19">
        <v>2200000</v>
      </c>
      <c r="N14" s="19">
        <v>2200000</v>
      </c>
      <c r="O14" s="19">
        <v>2200000</v>
      </c>
      <c r="P14" s="19">
        <v>2200000</v>
      </c>
      <c r="Q14" s="19">
        <v>2200000</v>
      </c>
      <c r="R14" s="19">
        <v>2200000</v>
      </c>
      <c r="S14" s="7">
        <f t="shared" si="2"/>
        <v>26400000</v>
      </c>
      <c r="T14" s="8">
        <f t="shared" si="0"/>
        <v>2200000</v>
      </c>
      <c r="U14" s="90">
        <f>S14+T14</f>
        <v>28600000</v>
      </c>
    </row>
    <row r="15" spans="1:21" s="128" customFormat="1" ht="21.95" customHeight="1" thickBot="1" x14ac:dyDescent="0.3">
      <c r="A15" s="15">
        <v>9</v>
      </c>
      <c r="B15" s="114"/>
      <c r="C15" s="65">
        <v>1467625</v>
      </c>
      <c r="D15" s="76" t="s">
        <v>33</v>
      </c>
      <c r="E15" s="134">
        <v>144</v>
      </c>
      <c r="F15" s="5" t="s">
        <v>25</v>
      </c>
      <c r="G15" s="19">
        <v>1300000</v>
      </c>
      <c r="H15" s="19">
        <v>1430000</v>
      </c>
      <c r="I15" s="19">
        <v>1430000</v>
      </c>
      <c r="J15" s="19">
        <v>1430000</v>
      </c>
      <c r="K15" s="19">
        <v>1430000</v>
      </c>
      <c r="L15" s="19">
        <v>1430000</v>
      </c>
      <c r="M15" s="19">
        <v>1430000</v>
      </c>
      <c r="N15" s="19">
        <v>1430000</v>
      </c>
      <c r="O15" s="19">
        <v>1430000</v>
      </c>
      <c r="P15" s="19">
        <v>1430000</v>
      </c>
      <c r="Q15" s="19">
        <v>1430000</v>
      </c>
      <c r="R15" s="19">
        <v>1430000</v>
      </c>
      <c r="S15" s="7">
        <f t="shared" si="2"/>
        <v>17030000</v>
      </c>
      <c r="T15" s="8">
        <f t="shared" si="0"/>
        <v>1419166.6666666667</v>
      </c>
      <c r="U15" s="90">
        <f>S15+T15</f>
        <v>18449166.666666668</v>
      </c>
    </row>
    <row r="16" spans="1:21" s="128" customFormat="1" ht="21.95" customHeight="1" x14ac:dyDescent="0.25">
      <c r="A16" s="15">
        <v>10</v>
      </c>
      <c r="B16" s="16"/>
      <c r="C16" s="65">
        <v>6010968</v>
      </c>
      <c r="D16" s="76" t="s">
        <v>34</v>
      </c>
      <c r="E16" s="134">
        <v>144</v>
      </c>
      <c r="F16" s="5" t="s">
        <v>25</v>
      </c>
      <c r="G16" s="6">
        <v>2000000</v>
      </c>
      <c r="H16" s="6">
        <v>2200000</v>
      </c>
      <c r="I16" s="6">
        <v>2200000</v>
      </c>
      <c r="J16" s="6">
        <v>2200000</v>
      </c>
      <c r="K16" s="6">
        <v>2200000</v>
      </c>
      <c r="L16" s="6">
        <v>2200000</v>
      </c>
      <c r="M16" s="6">
        <v>2200000</v>
      </c>
      <c r="N16" s="6">
        <v>2200000</v>
      </c>
      <c r="O16" s="6">
        <v>2200000</v>
      </c>
      <c r="P16" s="6">
        <v>2200000</v>
      </c>
      <c r="Q16" s="6">
        <v>2200000</v>
      </c>
      <c r="R16" s="6">
        <v>2200000</v>
      </c>
      <c r="S16" s="7">
        <f t="shared" si="2"/>
        <v>26200000</v>
      </c>
      <c r="T16" s="8">
        <f t="shared" si="0"/>
        <v>2183333.3333333335</v>
      </c>
      <c r="U16" s="90">
        <f>S16+T16</f>
        <v>28383333.333333332</v>
      </c>
    </row>
    <row r="17" spans="1:21" s="128" customFormat="1" ht="21.95" customHeight="1" x14ac:dyDescent="0.25">
      <c r="A17" s="107">
        <v>11</v>
      </c>
      <c r="B17" s="16"/>
      <c r="C17" s="65">
        <v>2307864</v>
      </c>
      <c r="D17" s="76" t="s">
        <v>31</v>
      </c>
      <c r="E17" s="134">
        <v>144</v>
      </c>
      <c r="F17" s="5" t="s">
        <v>25</v>
      </c>
      <c r="G17" s="6">
        <v>1000000</v>
      </c>
      <c r="H17" s="6">
        <v>1100000</v>
      </c>
      <c r="I17" s="6">
        <v>1100000</v>
      </c>
      <c r="J17" s="6">
        <v>1100000</v>
      </c>
      <c r="K17" s="6">
        <v>1100000</v>
      </c>
      <c r="L17" s="6">
        <v>1100000</v>
      </c>
      <c r="M17" s="6">
        <v>1100000</v>
      </c>
      <c r="N17" s="6">
        <v>1100000</v>
      </c>
      <c r="O17" s="6">
        <v>1100000</v>
      </c>
      <c r="P17" s="6">
        <v>1100000</v>
      </c>
      <c r="Q17" s="6">
        <v>1100000</v>
      </c>
      <c r="R17" s="6">
        <v>1100000</v>
      </c>
      <c r="S17" s="7">
        <f t="shared" si="2"/>
        <v>13100000</v>
      </c>
      <c r="T17" s="8">
        <f t="shared" si="0"/>
        <v>1091666.6666666667</v>
      </c>
      <c r="U17" s="9">
        <f t="shared" ref="U17" si="5">SUM(S17:T17)</f>
        <v>14191666.666666666</v>
      </c>
    </row>
    <row r="18" spans="1:21" s="128" customFormat="1" ht="18.75" thickBot="1" x14ac:dyDescent="0.3">
      <c r="A18" s="15">
        <v>12</v>
      </c>
      <c r="B18" s="25"/>
      <c r="C18" s="65">
        <v>6947615</v>
      </c>
      <c r="D18" s="76" t="s">
        <v>35</v>
      </c>
      <c r="E18" s="134">
        <v>144</v>
      </c>
      <c r="F18" s="5" t="s">
        <v>25</v>
      </c>
      <c r="G18" s="26">
        <v>840000</v>
      </c>
      <c r="H18" s="26">
        <v>1200000</v>
      </c>
      <c r="I18" s="26">
        <v>1320000</v>
      </c>
      <c r="J18" s="26">
        <v>1320000</v>
      </c>
      <c r="K18" s="26">
        <v>1320000</v>
      </c>
      <c r="L18" s="26">
        <v>1650000</v>
      </c>
      <c r="M18" s="26">
        <v>1650000</v>
      </c>
      <c r="N18" s="26">
        <v>1650000</v>
      </c>
      <c r="O18" s="26">
        <v>1650000</v>
      </c>
      <c r="P18" s="26">
        <v>1650000</v>
      </c>
      <c r="Q18" s="26">
        <v>1650000</v>
      </c>
      <c r="R18" s="26">
        <v>1650000</v>
      </c>
      <c r="S18" s="7">
        <f t="shared" si="2"/>
        <v>17550000</v>
      </c>
      <c r="T18" s="27">
        <f t="shared" si="0"/>
        <v>1462500</v>
      </c>
      <c r="U18" s="9">
        <f>SUM(S18:T18)</f>
        <v>19012500</v>
      </c>
    </row>
    <row r="19" spans="1:21" s="128" customFormat="1" ht="21.95" customHeight="1" x14ac:dyDescent="0.25">
      <c r="A19" s="15">
        <v>13</v>
      </c>
      <c r="B19" s="91"/>
      <c r="C19" s="97">
        <v>7313856</v>
      </c>
      <c r="D19" s="98" t="s">
        <v>53</v>
      </c>
      <c r="E19" s="135">
        <v>144</v>
      </c>
      <c r="F19" s="5" t="s">
        <v>25</v>
      </c>
      <c r="G19" s="94">
        <v>1400000</v>
      </c>
      <c r="H19" s="94">
        <v>1540000</v>
      </c>
      <c r="I19" s="94">
        <v>1540000</v>
      </c>
      <c r="J19" s="94">
        <v>1540000</v>
      </c>
      <c r="K19" s="94">
        <v>1540000</v>
      </c>
      <c r="L19" s="94">
        <v>1540000</v>
      </c>
      <c r="M19" s="94">
        <v>1540000</v>
      </c>
      <c r="N19" s="94">
        <v>1540000</v>
      </c>
      <c r="O19" s="94">
        <v>1540000</v>
      </c>
      <c r="P19" s="94">
        <v>1540000</v>
      </c>
      <c r="Q19" s="94">
        <v>1540000</v>
      </c>
      <c r="R19" s="94">
        <v>1540000</v>
      </c>
      <c r="S19" s="95">
        <f>SUM(G19:R19)</f>
        <v>18340000</v>
      </c>
      <c r="T19" s="96">
        <f t="shared" si="0"/>
        <v>1528333.3333333333</v>
      </c>
      <c r="U19" s="90">
        <f>T19+S19</f>
        <v>19868333.333333332</v>
      </c>
    </row>
    <row r="20" spans="1:21" s="128" customFormat="1" ht="21.95" customHeight="1" x14ac:dyDescent="0.25">
      <c r="A20" s="107">
        <v>14</v>
      </c>
      <c r="B20" s="91"/>
      <c r="C20" s="97">
        <v>5403630</v>
      </c>
      <c r="D20" s="98" t="s">
        <v>54</v>
      </c>
      <c r="E20" s="135">
        <v>144</v>
      </c>
      <c r="F20" s="5" t="s">
        <v>25</v>
      </c>
      <c r="G20" s="104"/>
      <c r="H20" s="104"/>
      <c r="I20" s="104"/>
      <c r="J20" s="104"/>
      <c r="K20" s="104"/>
      <c r="L20" s="104"/>
      <c r="M20" s="104"/>
      <c r="N20" s="104"/>
      <c r="O20" s="104"/>
      <c r="P20" s="94">
        <v>1500000</v>
      </c>
      <c r="Q20" s="94">
        <v>1500000</v>
      </c>
      <c r="R20" s="94">
        <v>1500000</v>
      </c>
      <c r="S20" s="95">
        <f t="shared" ref="S20:S43" si="6">SUM(G20:R20)</f>
        <v>4500000</v>
      </c>
      <c r="T20" s="96">
        <f t="shared" si="0"/>
        <v>375000</v>
      </c>
      <c r="U20" s="90">
        <f>T20+S20</f>
        <v>4875000</v>
      </c>
    </row>
    <row r="21" spans="1:21" s="128" customFormat="1" ht="21.95" customHeight="1" x14ac:dyDescent="0.25">
      <c r="A21" s="107">
        <v>15</v>
      </c>
      <c r="B21" s="91"/>
      <c r="C21" s="97">
        <v>7097350</v>
      </c>
      <c r="D21" s="98" t="s">
        <v>55</v>
      </c>
      <c r="E21" s="135">
        <v>144</v>
      </c>
      <c r="F21" s="5" t="s">
        <v>25</v>
      </c>
      <c r="G21" s="94">
        <v>1500000</v>
      </c>
      <c r="H21" s="94">
        <v>1650000</v>
      </c>
      <c r="I21" s="94">
        <v>1650000</v>
      </c>
      <c r="J21" s="94">
        <v>1650000</v>
      </c>
      <c r="K21" s="94">
        <v>1650000</v>
      </c>
      <c r="L21" s="94">
        <v>1650000</v>
      </c>
      <c r="M21" s="94">
        <v>1650000</v>
      </c>
      <c r="N21" s="94">
        <v>1650000</v>
      </c>
      <c r="O21" s="94">
        <v>1650000</v>
      </c>
      <c r="P21" s="94">
        <v>1650000</v>
      </c>
      <c r="Q21" s="94">
        <v>1650000</v>
      </c>
      <c r="R21" s="94">
        <v>1650000</v>
      </c>
      <c r="S21" s="95">
        <f t="shared" si="6"/>
        <v>19650000</v>
      </c>
      <c r="T21" s="96">
        <f t="shared" si="0"/>
        <v>1637500</v>
      </c>
      <c r="U21" s="90">
        <f t="shared" ref="U21:U45" si="7">T21+S21</f>
        <v>21287500</v>
      </c>
    </row>
    <row r="22" spans="1:21" s="128" customFormat="1" ht="21.95" customHeight="1" x14ac:dyDescent="0.25">
      <c r="A22" s="15">
        <v>16</v>
      </c>
      <c r="B22" s="91"/>
      <c r="C22" s="97">
        <v>7130316</v>
      </c>
      <c r="D22" s="98" t="s">
        <v>56</v>
      </c>
      <c r="E22" s="135">
        <v>144</v>
      </c>
      <c r="F22" s="5" t="s">
        <v>25</v>
      </c>
      <c r="G22" s="94">
        <v>1200000</v>
      </c>
      <c r="H22" s="94">
        <v>1320000</v>
      </c>
      <c r="I22" s="94">
        <v>1320000</v>
      </c>
      <c r="J22" s="94">
        <v>1320000</v>
      </c>
      <c r="K22" s="94">
        <v>1320000</v>
      </c>
      <c r="L22" s="94">
        <v>1320000</v>
      </c>
      <c r="M22" s="94">
        <v>1320000</v>
      </c>
      <c r="N22" s="94">
        <v>1320000</v>
      </c>
      <c r="O22" s="94">
        <v>1320000</v>
      </c>
      <c r="P22" s="94">
        <v>1320000</v>
      </c>
      <c r="Q22" s="94">
        <v>1320000</v>
      </c>
      <c r="R22" s="94">
        <v>1320000</v>
      </c>
      <c r="S22" s="95">
        <f t="shared" si="6"/>
        <v>15720000</v>
      </c>
      <c r="T22" s="96">
        <f t="shared" si="0"/>
        <v>1310000</v>
      </c>
      <c r="U22" s="90">
        <f t="shared" si="7"/>
        <v>17030000</v>
      </c>
    </row>
    <row r="23" spans="1:21" s="128" customFormat="1" ht="21.95" customHeight="1" x14ac:dyDescent="0.25">
      <c r="A23" s="15">
        <v>17</v>
      </c>
      <c r="B23" s="91"/>
      <c r="C23" s="97">
        <v>5819392</v>
      </c>
      <c r="D23" s="98" t="s">
        <v>57</v>
      </c>
      <c r="E23" s="135">
        <v>144</v>
      </c>
      <c r="F23" s="5" t="s">
        <v>25</v>
      </c>
      <c r="G23" s="94">
        <v>1500000</v>
      </c>
      <c r="H23" s="94">
        <v>1650000</v>
      </c>
      <c r="I23" s="94">
        <v>1650000</v>
      </c>
      <c r="J23" s="94">
        <v>1650000</v>
      </c>
      <c r="K23" s="94">
        <v>1650000</v>
      </c>
      <c r="L23" s="94">
        <v>1650000</v>
      </c>
      <c r="M23" s="94">
        <v>1650000</v>
      </c>
      <c r="N23" s="94">
        <v>1650000</v>
      </c>
      <c r="O23" s="94">
        <v>1650000</v>
      </c>
      <c r="P23" s="94">
        <v>1650000</v>
      </c>
      <c r="Q23" s="94">
        <v>1650000</v>
      </c>
      <c r="R23" s="94">
        <v>1650000</v>
      </c>
      <c r="S23" s="95">
        <f t="shared" si="6"/>
        <v>19650000</v>
      </c>
      <c r="T23" s="96">
        <f t="shared" si="0"/>
        <v>1637500</v>
      </c>
      <c r="U23" s="90">
        <f t="shared" si="7"/>
        <v>21287500</v>
      </c>
    </row>
    <row r="24" spans="1:21" s="128" customFormat="1" ht="21.95" customHeight="1" x14ac:dyDescent="0.25">
      <c r="A24" s="107">
        <v>18</v>
      </c>
      <c r="B24" s="91"/>
      <c r="C24" s="97">
        <v>6556650</v>
      </c>
      <c r="D24" s="98" t="s">
        <v>58</v>
      </c>
      <c r="E24" s="135">
        <v>144</v>
      </c>
      <c r="F24" s="5" t="s">
        <v>25</v>
      </c>
      <c r="G24" s="94">
        <v>1200000</v>
      </c>
      <c r="H24" s="94">
        <v>1320000</v>
      </c>
      <c r="I24" s="94">
        <v>1320000</v>
      </c>
      <c r="J24" s="94">
        <v>1320000</v>
      </c>
      <c r="K24" s="94">
        <v>1320000</v>
      </c>
      <c r="L24" s="94">
        <v>1320000</v>
      </c>
      <c r="M24" s="94">
        <v>1320000</v>
      </c>
      <c r="N24" s="94">
        <v>1320000</v>
      </c>
      <c r="O24" s="94">
        <v>1320000</v>
      </c>
      <c r="P24" s="94">
        <v>1320000</v>
      </c>
      <c r="Q24" s="94">
        <v>1320000</v>
      </c>
      <c r="R24" s="94">
        <v>1320000</v>
      </c>
      <c r="S24" s="95">
        <f t="shared" si="6"/>
        <v>15720000</v>
      </c>
      <c r="T24" s="96">
        <f t="shared" si="0"/>
        <v>1310000</v>
      </c>
      <c r="U24" s="90">
        <f t="shared" si="7"/>
        <v>17030000</v>
      </c>
    </row>
    <row r="25" spans="1:21" s="128" customFormat="1" ht="21.95" customHeight="1" x14ac:dyDescent="0.25">
      <c r="A25" s="15">
        <v>19</v>
      </c>
      <c r="B25" s="91"/>
      <c r="C25" s="99" t="s">
        <v>59</v>
      </c>
      <c r="D25" s="98" t="s">
        <v>60</v>
      </c>
      <c r="E25" s="135">
        <v>144</v>
      </c>
      <c r="F25" s="5" t="s">
        <v>25</v>
      </c>
      <c r="G25" s="94">
        <v>1800000</v>
      </c>
      <c r="H25" s="94">
        <v>1980000</v>
      </c>
      <c r="I25" s="94">
        <v>1980000</v>
      </c>
      <c r="J25" s="94">
        <v>1980000</v>
      </c>
      <c r="K25" s="94">
        <v>1980000</v>
      </c>
      <c r="L25" s="94">
        <v>1980000</v>
      </c>
      <c r="M25" s="94">
        <v>1980000</v>
      </c>
      <c r="N25" s="94">
        <v>1980000</v>
      </c>
      <c r="O25" s="94">
        <v>1980000</v>
      </c>
      <c r="P25" s="94">
        <v>1980000</v>
      </c>
      <c r="Q25" s="94">
        <v>1980000</v>
      </c>
      <c r="R25" s="94">
        <v>1980000</v>
      </c>
      <c r="S25" s="95">
        <f t="shared" si="6"/>
        <v>23580000</v>
      </c>
      <c r="T25" s="96">
        <f t="shared" si="0"/>
        <v>1965000</v>
      </c>
      <c r="U25" s="90">
        <f t="shared" si="7"/>
        <v>25545000</v>
      </c>
    </row>
    <row r="26" spans="1:21" s="128" customFormat="1" ht="21.95" customHeight="1" x14ac:dyDescent="0.25">
      <c r="A26" s="15">
        <v>20</v>
      </c>
      <c r="B26" s="91"/>
      <c r="C26" s="97">
        <v>1222775</v>
      </c>
      <c r="D26" s="98" t="s">
        <v>61</v>
      </c>
      <c r="E26" s="135">
        <v>144</v>
      </c>
      <c r="F26" s="5" t="s">
        <v>25</v>
      </c>
      <c r="G26" s="94">
        <v>2000000</v>
      </c>
      <c r="H26" s="94">
        <v>2200000</v>
      </c>
      <c r="I26" s="94">
        <v>2200000</v>
      </c>
      <c r="J26" s="94">
        <v>2200000</v>
      </c>
      <c r="K26" s="94">
        <v>2200000</v>
      </c>
      <c r="L26" s="94">
        <v>2200000</v>
      </c>
      <c r="M26" s="94">
        <v>2200000</v>
      </c>
      <c r="N26" s="94">
        <v>2200000</v>
      </c>
      <c r="O26" s="94">
        <v>2200000</v>
      </c>
      <c r="P26" s="94">
        <v>2200000</v>
      </c>
      <c r="Q26" s="94">
        <v>2200000</v>
      </c>
      <c r="R26" s="94">
        <v>2200000</v>
      </c>
      <c r="S26" s="95">
        <f t="shared" si="6"/>
        <v>26200000</v>
      </c>
      <c r="T26" s="96">
        <f t="shared" si="0"/>
        <v>2183333.3333333335</v>
      </c>
      <c r="U26" s="90">
        <f t="shared" si="7"/>
        <v>28383333.333333332</v>
      </c>
    </row>
    <row r="27" spans="1:21" s="128" customFormat="1" ht="21.95" customHeight="1" x14ac:dyDescent="0.25">
      <c r="A27" s="107">
        <v>21</v>
      </c>
      <c r="B27" s="91"/>
      <c r="C27" s="97">
        <v>5899290</v>
      </c>
      <c r="D27" s="98" t="s">
        <v>62</v>
      </c>
      <c r="E27" s="135">
        <v>144</v>
      </c>
      <c r="F27" s="5" t="s">
        <v>25</v>
      </c>
      <c r="G27" s="94">
        <v>2053326</v>
      </c>
      <c r="H27" s="94">
        <v>3080000</v>
      </c>
      <c r="I27" s="94">
        <v>2996000</v>
      </c>
      <c r="J27" s="94">
        <v>3080000</v>
      </c>
      <c r="K27" s="94">
        <v>3080000</v>
      </c>
      <c r="L27" s="94">
        <v>3080000</v>
      </c>
      <c r="M27" s="94">
        <v>3080000</v>
      </c>
      <c r="N27" s="94">
        <v>3080000</v>
      </c>
      <c r="O27" s="94">
        <v>3080000</v>
      </c>
      <c r="P27" s="94">
        <v>3080000</v>
      </c>
      <c r="Q27" s="94">
        <v>3080000</v>
      </c>
      <c r="R27" s="94">
        <v>3080000</v>
      </c>
      <c r="S27" s="95">
        <f t="shared" si="6"/>
        <v>35849326</v>
      </c>
      <c r="T27" s="96">
        <f t="shared" si="0"/>
        <v>2987443.8333333335</v>
      </c>
      <c r="U27" s="90">
        <f t="shared" si="7"/>
        <v>38836769.833333336</v>
      </c>
    </row>
    <row r="28" spans="1:21" s="128" customFormat="1" ht="21.95" customHeight="1" x14ac:dyDescent="0.25">
      <c r="A28" s="107">
        <v>22</v>
      </c>
      <c r="B28" s="91"/>
      <c r="C28" s="97">
        <v>423193</v>
      </c>
      <c r="D28" s="98" t="s">
        <v>63</v>
      </c>
      <c r="E28" s="135">
        <v>144</v>
      </c>
      <c r="F28" s="5" t="s">
        <v>25</v>
      </c>
      <c r="G28" s="94">
        <v>1500000</v>
      </c>
      <c r="H28" s="94">
        <v>1650000</v>
      </c>
      <c r="I28" s="94">
        <v>1650000</v>
      </c>
      <c r="J28" s="94">
        <v>1650000</v>
      </c>
      <c r="K28" s="94">
        <v>1650000</v>
      </c>
      <c r="L28" s="94">
        <v>1650000</v>
      </c>
      <c r="M28" s="94">
        <v>1650000</v>
      </c>
      <c r="N28" s="94">
        <v>1650000</v>
      </c>
      <c r="O28" s="94">
        <v>1650000</v>
      </c>
      <c r="P28" s="94">
        <v>1650000</v>
      </c>
      <c r="Q28" s="94">
        <v>1650000</v>
      </c>
      <c r="R28" s="94">
        <v>1650000</v>
      </c>
      <c r="S28" s="95">
        <f t="shared" si="6"/>
        <v>19650000</v>
      </c>
      <c r="T28" s="96">
        <f t="shared" si="0"/>
        <v>1637500</v>
      </c>
      <c r="U28" s="90">
        <f t="shared" si="7"/>
        <v>21287500</v>
      </c>
    </row>
    <row r="29" spans="1:21" s="128" customFormat="1" ht="21.95" customHeight="1" x14ac:dyDescent="0.25">
      <c r="A29" s="15">
        <v>23</v>
      </c>
      <c r="B29" s="91"/>
      <c r="C29" s="97">
        <v>6959843</v>
      </c>
      <c r="D29" s="98" t="s">
        <v>64</v>
      </c>
      <c r="E29" s="135">
        <v>144</v>
      </c>
      <c r="F29" s="5" t="s">
        <v>25</v>
      </c>
      <c r="G29" s="94">
        <v>1500000</v>
      </c>
      <c r="H29" s="94">
        <v>1650000</v>
      </c>
      <c r="I29" s="94">
        <v>1650000</v>
      </c>
      <c r="J29" s="94">
        <v>1650000</v>
      </c>
      <c r="K29" s="94">
        <v>1650000</v>
      </c>
      <c r="L29" s="94">
        <v>1650000</v>
      </c>
      <c r="M29" s="94">
        <v>1650000</v>
      </c>
      <c r="N29" s="94">
        <v>1650000</v>
      </c>
      <c r="O29" s="94">
        <v>1650000</v>
      </c>
      <c r="P29" s="94">
        <v>1650000</v>
      </c>
      <c r="Q29" s="94">
        <v>1650000</v>
      </c>
      <c r="R29" s="94">
        <v>1650000</v>
      </c>
      <c r="S29" s="95">
        <f t="shared" si="6"/>
        <v>19650000</v>
      </c>
      <c r="T29" s="96">
        <f t="shared" si="0"/>
        <v>1637500</v>
      </c>
      <c r="U29" s="90">
        <f t="shared" si="7"/>
        <v>21287500</v>
      </c>
    </row>
    <row r="30" spans="1:21" s="128" customFormat="1" ht="21.95" customHeight="1" x14ac:dyDescent="0.25">
      <c r="A30" s="15">
        <v>24</v>
      </c>
      <c r="B30" s="91"/>
      <c r="C30" s="99">
        <v>1957473</v>
      </c>
      <c r="D30" s="98" t="s">
        <v>65</v>
      </c>
      <c r="E30" s="135">
        <v>144</v>
      </c>
      <c r="F30" s="5" t="s">
        <v>25</v>
      </c>
      <c r="G30" s="94">
        <v>1500000</v>
      </c>
      <c r="H30" s="94">
        <v>1650000</v>
      </c>
      <c r="I30" s="94">
        <v>1650000</v>
      </c>
      <c r="J30" s="94">
        <v>1650000</v>
      </c>
      <c r="K30" s="94">
        <v>1650000</v>
      </c>
      <c r="L30" s="94">
        <v>1650000</v>
      </c>
      <c r="M30" s="94">
        <v>1650000</v>
      </c>
      <c r="N30" s="94">
        <v>1650000</v>
      </c>
      <c r="O30" s="94">
        <v>1650000</v>
      </c>
      <c r="P30" s="94">
        <v>1650000</v>
      </c>
      <c r="Q30" s="94">
        <v>1650000</v>
      </c>
      <c r="R30" s="94">
        <v>1650000</v>
      </c>
      <c r="S30" s="95">
        <f t="shared" si="6"/>
        <v>19650000</v>
      </c>
      <c r="T30" s="96">
        <f t="shared" si="0"/>
        <v>1637500</v>
      </c>
      <c r="U30" s="90">
        <f t="shared" si="7"/>
        <v>21287500</v>
      </c>
    </row>
    <row r="31" spans="1:21" s="128" customFormat="1" ht="21.95" customHeight="1" x14ac:dyDescent="0.25">
      <c r="A31" s="107">
        <v>25</v>
      </c>
      <c r="B31" s="91"/>
      <c r="C31" s="99">
        <v>778284</v>
      </c>
      <c r="D31" s="98" t="s">
        <v>66</v>
      </c>
      <c r="E31" s="135">
        <v>144</v>
      </c>
      <c r="F31" s="5" t="s">
        <v>25</v>
      </c>
      <c r="G31" s="94">
        <v>1300000</v>
      </c>
      <c r="H31" s="94">
        <v>1430000</v>
      </c>
      <c r="I31" s="94">
        <v>1430000</v>
      </c>
      <c r="J31" s="94">
        <v>1430000</v>
      </c>
      <c r="K31" s="94">
        <v>1430000</v>
      </c>
      <c r="L31" s="94">
        <v>1430000</v>
      </c>
      <c r="M31" s="94">
        <v>1430000</v>
      </c>
      <c r="N31" s="94">
        <v>1430000</v>
      </c>
      <c r="O31" s="94">
        <v>1430000</v>
      </c>
      <c r="P31" s="94">
        <v>1430000</v>
      </c>
      <c r="Q31" s="94">
        <v>1430000</v>
      </c>
      <c r="R31" s="94">
        <v>1430000</v>
      </c>
      <c r="S31" s="95">
        <f t="shared" si="6"/>
        <v>17030000</v>
      </c>
      <c r="T31" s="96">
        <f t="shared" si="0"/>
        <v>1419166.6666666667</v>
      </c>
      <c r="U31" s="90">
        <f t="shared" si="7"/>
        <v>18449166.666666668</v>
      </c>
    </row>
    <row r="32" spans="1:21" s="128" customFormat="1" ht="21.95" customHeight="1" x14ac:dyDescent="0.25">
      <c r="A32" s="15">
        <v>26</v>
      </c>
      <c r="B32" s="91"/>
      <c r="C32" s="100">
        <v>3881056</v>
      </c>
      <c r="D32" s="101" t="s">
        <v>67</v>
      </c>
      <c r="E32" s="135">
        <v>144</v>
      </c>
      <c r="F32" s="5" t="s">
        <v>25</v>
      </c>
      <c r="G32" s="104"/>
      <c r="H32" s="94">
        <v>700000</v>
      </c>
      <c r="I32" s="94">
        <v>1400000</v>
      </c>
      <c r="J32" s="94">
        <v>1400000</v>
      </c>
      <c r="K32" s="94">
        <v>1400000</v>
      </c>
      <c r="L32" s="94">
        <v>1400000</v>
      </c>
      <c r="M32" s="94">
        <v>1400000</v>
      </c>
      <c r="N32" s="94">
        <v>1400000</v>
      </c>
      <c r="O32" s="94">
        <v>1400000</v>
      </c>
      <c r="P32" s="94">
        <v>1400000</v>
      </c>
      <c r="Q32" s="94">
        <v>1400000</v>
      </c>
      <c r="R32" s="94">
        <v>1400000</v>
      </c>
      <c r="S32" s="95">
        <f t="shared" si="6"/>
        <v>14700000</v>
      </c>
      <c r="T32" s="96">
        <f t="shared" si="0"/>
        <v>1225000</v>
      </c>
      <c r="U32" s="90">
        <f t="shared" si="7"/>
        <v>15925000</v>
      </c>
    </row>
    <row r="33" spans="1:21" s="128" customFormat="1" ht="21.95" customHeight="1" x14ac:dyDescent="0.25">
      <c r="A33" s="15">
        <v>27</v>
      </c>
      <c r="B33" s="91"/>
      <c r="C33" s="100">
        <v>1558792</v>
      </c>
      <c r="D33" s="101" t="s">
        <v>68</v>
      </c>
      <c r="E33" s="135">
        <v>144</v>
      </c>
      <c r="F33" s="5" t="s">
        <v>25</v>
      </c>
      <c r="G33" s="104"/>
      <c r="H33" s="104"/>
      <c r="I33" s="104"/>
      <c r="J33" s="104"/>
      <c r="K33" s="94">
        <v>1400000</v>
      </c>
      <c r="L33" s="94">
        <v>1400000</v>
      </c>
      <c r="M33" s="94">
        <v>1400000</v>
      </c>
      <c r="N33" s="94">
        <v>1400000</v>
      </c>
      <c r="O33" s="94">
        <v>1400000</v>
      </c>
      <c r="P33" s="94">
        <v>1400000</v>
      </c>
      <c r="Q33" s="94">
        <v>1400000</v>
      </c>
      <c r="R33" s="94">
        <v>1400000</v>
      </c>
      <c r="S33" s="95">
        <f t="shared" si="6"/>
        <v>11200000</v>
      </c>
      <c r="T33" s="96">
        <f t="shared" si="0"/>
        <v>933333.33333333337</v>
      </c>
      <c r="U33" s="90">
        <f t="shared" si="7"/>
        <v>12133333.333333334</v>
      </c>
    </row>
    <row r="34" spans="1:21" s="128" customFormat="1" ht="21.95" customHeight="1" x14ac:dyDescent="0.25">
      <c r="A34" s="107">
        <v>28</v>
      </c>
      <c r="B34" s="91"/>
      <c r="C34" s="102">
        <v>5839660</v>
      </c>
      <c r="D34" s="98" t="s">
        <v>69</v>
      </c>
      <c r="E34" s="135">
        <v>144</v>
      </c>
      <c r="F34" s="5" t="s">
        <v>25</v>
      </c>
      <c r="G34" s="104"/>
      <c r="H34" s="104"/>
      <c r="I34" s="104"/>
      <c r="J34" s="104"/>
      <c r="K34" s="94">
        <v>1320000</v>
      </c>
      <c r="L34" s="94">
        <v>1320000</v>
      </c>
      <c r="M34" s="94">
        <v>1320000</v>
      </c>
      <c r="N34" s="94">
        <v>1320000</v>
      </c>
      <c r="O34" s="94">
        <v>1320000</v>
      </c>
      <c r="P34" s="94">
        <v>1320000</v>
      </c>
      <c r="Q34" s="94">
        <v>1320000</v>
      </c>
      <c r="R34" s="94">
        <v>1320000</v>
      </c>
      <c r="S34" s="95">
        <f t="shared" si="6"/>
        <v>10560000</v>
      </c>
      <c r="T34" s="96">
        <f t="shared" si="0"/>
        <v>880000</v>
      </c>
      <c r="U34" s="90">
        <f t="shared" si="7"/>
        <v>11440000</v>
      </c>
    </row>
    <row r="35" spans="1:21" s="128" customFormat="1" ht="21.95" customHeight="1" x14ac:dyDescent="0.25">
      <c r="A35" s="107">
        <v>29</v>
      </c>
      <c r="B35" s="91"/>
      <c r="C35" s="102">
        <v>5253266</v>
      </c>
      <c r="D35" s="98" t="s">
        <v>70</v>
      </c>
      <c r="E35" s="135">
        <v>144</v>
      </c>
      <c r="F35" s="5" t="s">
        <v>25</v>
      </c>
      <c r="G35" s="104"/>
      <c r="H35" s="104"/>
      <c r="I35" s="104"/>
      <c r="J35" s="104"/>
      <c r="K35" s="104"/>
      <c r="L35" s="104"/>
      <c r="M35" s="94">
        <v>1320000</v>
      </c>
      <c r="N35" s="94">
        <v>1320000</v>
      </c>
      <c r="O35" s="94">
        <v>1320000</v>
      </c>
      <c r="P35" s="94">
        <v>1320000</v>
      </c>
      <c r="Q35" s="94">
        <v>1320000</v>
      </c>
      <c r="R35" s="94">
        <v>1320000</v>
      </c>
      <c r="S35" s="95">
        <f t="shared" si="6"/>
        <v>7920000</v>
      </c>
      <c r="T35" s="96">
        <f t="shared" si="0"/>
        <v>660000</v>
      </c>
      <c r="U35" s="90">
        <f t="shared" si="7"/>
        <v>8580000</v>
      </c>
    </row>
    <row r="36" spans="1:21" s="128" customFormat="1" ht="21.95" customHeight="1" x14ac:dyDescent="0.25">
      <c r="A36" s="15">
        <v>30</v>
      </c>
      <c r="B36" s="91"/>
      <c r="C36" s="102">
        <v>6941558</v>
      </c>
      <c r="D36" s="98" t="s">
        <v>71</v>
      </c>
      <c r="E36" s="135">
        <v>144</v>
      </c>
      <c r="F36" s="5" t="s">
        <v>25</v>
      </c>
      <c r="G36" s="104"/>
      <c r="H36" s="104"/>
      <c r="I36" s="104"/>
      <c r="J36" s="104"/>
      <c r="K36" s="104"/>
      <c r="L36" s="94">
        <v>704000</v>
      </c>
      <c r="M36" s="94">
        <v>1320000</v>
      </c>
      <c r="N36" s="94">
        <v>1320000</v>
      </c>
      <c r="O36" s="94">
        <v>1320000</v>
      </c>
      <c r="P36" s="94">
        <v>1320000</v>
      </c>
      <c r="Q36" s="94">
        <v>1320000</v>
      </c>
      <c r="R36" s="94">
        <v>1320000</v>
      </c>
      <c r="S36" s="95">
        <f t="shared" si="6"/>
        <v>8624000</v>
      </c>
      <c r="T36" s="96">
        <f t="shared" si="0"/>
        <v>718666.66666666663</v>
      </c>
      <c r="U36" s="90">
        <f t="shared" si="7"/>
        <v>9342666.666666666</v>
      </c>
    </row>
    <row r="37" spans="1:21" s="128" customFormat="1" ht="21.95" customHeight="1" x14ac:dyDescent="0.25">
      <c r="A37" s="15">
        <v>31</v>
      </c>
      <c r="B37" s="91"/>
      <c r="C37" s="102">
        <v>6735482</v>
      </c>
      <c r="D37" s="98" t="s">
        <v>72</v>
      </c>
      <c r="E37" s="135">
        <v>144</v>
      </c>
      <c r="F37" s="5" t="s">
        <v>25</v>
      </c>
      <c r="G37" s="104"/>
      <c r="H37" s="104"/>
      <c r="I37" s="104"/>
      <c r="J37" s="104"/>
      <c r="K37" s="104"/>
      <c r="L37" s="104"/>
      <c r="M37" s="104"/>
      <c r="N37" s="104"/>
      <c r="O37" s="104"/>
      <c r="P37" s="94">
        <v>810339</v>
      </c>
      <c r="Q37" s="94">
        <v>1320000</v>
      </c>
      <c r="R37" s="94">
        <v>1320000</v>
      </c>
      <c r="S37" s="95">
        <f t="shared" si="6"/>
        <v>3450339</v>
      </c>
      <c r="T37" s="96">
        <f t="shared" si="0"/>
        <v>287528.25</v>
      </c>
      <c r="U37" s="90">
        <f t="shared" si="7"/>
        <v>3737867.25</v>
      </c>
    </row>
    <row r="38" spans="1:21" s="128" customFormat="1" ht="21.95" customHeight="1" x14ac:dyDescent="0.25">
      <c r="A38" s="107">
        <v>32</v>
      </c>
      <c r="B38" s="91"/>
      <c r="C38" s="102">
        <v>5758360</v>
      </c>
      <c r="D38" s="98" t="s">
        <v>73</v>
      </c>
      <c r="E38" s="135">
        <v>144</v>
      </c>
      <c r="F38" s="5" t="s">
        <v>25</v>
      </c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94">
        <v>2000000</v>
      </c>
      <c r="S38" s="95">
        <f t="shared" si="6"/>
        <v>2000000</v>
      </c>
      <c r="T38" s="96">
        <f t="shared" si="0"/>
        <v>166666.66666666666</v>
      </c>
      <c r="U38" s="90">
        <f t="shared" si="7"/>
        <v>2166666.6666666665</v>
      </c>
    </row>
    <row r="39" spans="1:21" s="128" customFormat="1" ht="21.95" customHeight="1" x14ac:dyDescent="0.25">
      <c r="A39" s="15">
        <v>33</v>
      </c>
      <c r="B39" s="91"/>
      <c r="C39" s="102">
        <v>5151893</v>
      </c>
      <c r="D39" s="98" t="s">
        <v>74</v>
      </c>
      <c r="E39" s="135">
        <v>144</v>
      </c>
      <c r="F39" s="5" t="s">
        <v>25</v>
      </c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94">
        <v>1320000</v>
      </c>
      <c r="S39" s="95">
        <f t="shared" si="6"/>
        <v>1320000</v>
      </c>
      <c r="T39" s="96">
        <f t="shared" si="0"/>
        <v>110000</v>
      </c>
      <c r="U39" s="90">
        <f t="shared" si="7"/>
        <v>1430000</v>
      </c>
    </row>
    <row r="40" spans="1:21" s="128" customFormat="1" ht="21.95" customHeight="1" x14ac:dyDescent="0.25">
      <c r="A40" s="15">
        <v>34</v>
      </c>
      <c r="B40" s="91"/>
      <c r="C40" s="102">
        <v>5253267</v>
      </c>
      <c r="D40" s="98" t="s">
        <v>75</v>
      </c>
      <c r="E40" s="135">
        <v>144</v>
      </c>
      <c r="F40" s="5" t="s">
        <v>25</v>
      </c>
      <c r="G40" s="104"/>
      <c r="H40" s="104"/>
      <c r="I40" s="104"/>
      <c r="J40" s="104"/>
      <c r="K40" s="104"/>
      <c r="L40" s="104"/>
      <c r="M40" s="104"/>
      <c r="N40" s="104"/>
      <c r="O40" s="104"/>
      <c r="P40" s="94">
        <v>1500000</v>
      </c>
      <c r="Q40" s="94">
        <v>1500000</v>
      </c>
      <c r="R40" s="94">
        <v>1500000</v>
      </c>
      <c r="S40" s="95">
        <f t="shared" si="6"/>
        <v>4500000</v>
      </c>
      <c r="T40" s="96">
        <f t="shared" si="0"/>
        <v>375000</v>
      </c>
      <c r="U40" s="90">
        <f t="shared" si="7"/>
        <v>4875000</v>
      </c>
    </row>
    <row r="41" spans="1:21" s="128" customFormat="1" ht="21.95" customHeight="1" x14ac:dyDescent="0.25">
      <c r="A41" s="107">
        <v>35</v>
      </c>
      <c r="B41" s="91"/>
      <c r="C41" s="103">
        <v>2452762</v>
      </c>
      <c r="D41" s="98" t="s">
        <v>76</v>
      </c>
      <c r="E41" s="135">
        <v>144</v>
      </c>
      <c r="F41" s="5" t="s">
        <v>25</v>
      </c>
      <c r="G41" s="104"/>
      <c r="H41" s="104"/>
      <c r="I41" s="104"/>
      <c r="J41" s="104"/>
      <c r="K41" s="104"/>
      <c r="L41" s="104"/>
      <c r="M41" s="104"/>
      <c r="N41" s="104"/>
      <c r="O41" s="94">
        <v>1500000</v>
      </c>
      <c r="P41" s="94">
        <v>1500000</v>
      </c>
      <c r="Q41" s="94">
        <v>1500000</v>
      </c>
      <c r="R41" s="94">
        <v>1500000</v>
      </c>
      <c r="S41" s="95">
        <f t="shared" si="6"/>
        <v>6000000</v>
      </c>
      <c r="T41" s="96">
        <f t="shared" si="0"/>
        <v>500000</v>
      </c>
      <c r="U41" s="90">
        <f t="shared" si="7"/>
        <v>6500000</v>
      </c>
    </row>
    <row r="42" spans="1:21" s="128" customFormat="1" ht="21.95" customHeight="1" x14ac:dyDescent="0.25">
      <c r="A42" s="107">
        <v>36</v>
      </c>
      <c r="B42" s="91"/>
      <c r="C42" s="102">
        <v>4672631</v>
      </c>
      <c r="D42" s="98" t="s">
        <v>77</v>
      </c>
      <c r="E42" s="135">
        <v>144</v>
      </c>
      <c r="F42" s="5" t="s">
        <v>25</v>
      </c>
      <c r="G42" s="104"/>
      <c r="H42" s="104"/>
      <c r="I42" s="104"/>
      <c r="J42" s="104"/>
      <c r="K42" s="104"/>
      <c r="L42" s="104"/>
      <c r="M42" s="94">
        <v>800000</v>
      </c>
      <c r="N42" s="94">
        <v>2000000</v>
      </c>
      <c r="O42" s="94">
        <v>2000000</v>
      </c>
      <c r="P42" s="94">
        <v>1666675</v>
      </c>
      <c r="Q42" s="94">
        <v>1933333</v>
      </c>
      <c r="R42" s="94">
        <v>2000000</v>
      </c>
      <c r="S42" s="95">
        <f t="shared" si="6"/>
        <v>10400008</v>
      </c>
      <c r="T42" s="96">
        <f t="shared" si="0"/>
        <v>866667.33333333337</v>
      </c>
      <c r="U42" s="90">
        <f t="shared" si="7"/>
        <v>11266675.333333334</v>
      </c>
    </row>
    <row r="43" spans="1:21" s="128" customFormat="1" ht="21.95" customHeight="1" x14ac:dyDescent="0.25">
      <c r="A43" s="15">
        <v>37</v>
      </c>
      <c r="B43" s="91"/>
      <c r="C43" s="102">
        <v>7108252</v>
      </c>
      <c r="D43" s="98" t="s">
        <v>78</v>
      </c>
      <c r="E43" s="135">
        <v>111</v>
      </c>
      <c r="F43" s="5" t="s">
        <v>25</v>
      </c>
      <c r="G43" s="94">
        <v>2200000</v>
      </c>
      <c r="H43" s="94">
        <v>2200000</v>
      </c>
      <c r="I43" s="94">
        <v>2200000</v>
      </c>
      <c r="J43" s="94">
        <v>2200000</v>
      </c>
      <c r="K43" s="94">
        <v>2200000</v>
      </c>
      <c r="L43" s="94">
        <v>2200000</v>
      </c>
      <c r="M43" s="94">
        <v>2200000</v>
      </c>
      <c r="N43" s="94">
        <v>2200000</v>
      </c>
      <c r="O43" s="94">
        <v>2200000</v>
      </c>
      <c r="P43" s="94">
        <v>2200000</v>
      </c>
      <c r="Q43" s="94">
        <v>2200000</v>
      </c>
      <c r="R43" s="94">
        <v>2200000</v>
      </c>
      <c r="S43" s="95">
        <f t="shared" si="6"/>
        <v>26400000</v>
      </c>
      <c r="T43" s="96">
        <f t="shared" si="0"/>
        <v>2200000</v>
      </c>
      <c r="U43" s="90">
        <f t="shared" si="7"/>
        <v>28600000</v>
      </c>
    </row>
    <row r="44" spans="1:21" s="128" customFormat="1" ht="21.95" customHeight="1" x14ac:dyDescent="0.25">
      <c r="A44" s="15">
        <v>38</v>
      </c>
      <c r="B44" s="91"/>
      <c r="C44" s="92">
        <v>4376114</v>
      </c>
      <c r="D44" s="93" t="s">
        <v>79</v>
      </c>
      <c r="E44" s="135">
        <v>111</v>
      </c>
      <c r="F44" s="5" t="s">
        <v>25</v>
      </c>
      <c r="G44" s="94">
        <v>3000000</v>
      </c>
      <c r="H44" s="94">
        <v>3000000</v>
      </c>
      <c r="I44" s="94">
        <v>3000000</v>
      </c>
      <c r="J44" s="94">
        <v>3000000</v>
      </c>
      <c r="K44" s="94">
        <v>3000000</v>
      </c>
      <c r="L44" s="94">
        <v>3000000</v>
      </c>
      <c r="M44" s="94">
        <v>3000000</v>
      </c>
      <c r="N44" s="94">
        <v>3000000</v>
      </c>
      <c r="O44" s="94">
        <v>3000000</v>
      </c>
      <c r="P44" s="94">
        <v>3000000</v>
      </c>
      <c r="Q44" s="94">
        <v>3000000</v>
      </c>
      <c r="R44" s="94">
        <v>3000000</v>
      </c>
      <c r="S44" s="95">
        <f>SUM(G44:R44)</f>
        <v>36000000</v>
      </c>
      <c r="T44" s="96">
        <f>S44/12</f>
        <v>3000000</v>
      </c>
      <c r="U44" s="90">
        <f t="shared" si="7"/>
        <v>39000000</v>
      </c>
    </row>
    <row r="45" spans="1:21" s="128" customFormat="1" ht="21.95" customHeight="1" x14ac:dyDescent="0.25">
      <c r="A45" s="107">
        <v>39</v>
      </c>
      <c r="B45" s="29"/>
      <c r="C45" s="92">
        <v>2164204</v>
      </c>
      <c r="D45" s="92" t="s">
        <v>80</v>
      </c>
      <c r="E45" s="136">
        <v>144</v>
      </c>
      <c r="F45" s="92" t="s">
        <v>25</v>
      </c>
      <c r="G45" s="92">
        <v>1500000</v>
      </c>
      <c r="H45" s="92">
        <v>1500000</v>
      </c>
      <c r="I45" s="92">
        <v>1500000</v>
      </c>
      <c r="J45" s="92">
        <v>1500000</v>
      </c>
      <c r="K45" s="92">
        <v>1500000</v>
      </c>
      <c r="L45" s="92">
        <v>1500000</v>
      </c>
      <c r="M45" s="92">
        <v>1500000</v>
      </c>
      <c r="N45" s="92">
        <v>1500000</v>
      </c>
      <c r="O45" s="92">
        <v>1500000</v>
      </c>
      <c r="P45" s="92">
        <v>1500000</v>
      </c>
      <c r="Q45" s="92">
        <v>1500000</v>
      </c>
      <c r="R45" s="92">
        <v>1500000</v>
      </c>
      <c r="S45" s="95">
        <f>SUM(G45:R45)</f>
        <v>18000000</v>
      </c>
      <c r="T45" s="96">
        <f t="shared" si="0"/>
        <v>1500000</v>
      </c>
      <c r="U45" s="90">
        <f t="shared" si="7"/>
        <v>19500000</v>
      </c>
    </row>
    <row r="46" spans="1:21" s="128" customFormat="1" ht="21.95" customHeight="1" x14ac:dyDescent="0.25">
      <c r="A46" s="15">
        <v>40</v>
      </c>
      <c r="B46" s="89"/>
      <c r="C46" s="92">
        <v>1527044</v>
      </c>
      <c r="D46" s="92" t="s">
        <v>81</v>
      </c>
      <c r="E46" s="136">
        <v>144</v>
      </c>
      <c r="F46" s="92" t="s">
        <v>25</v>
      </c>
      <c r="G46" s="105"/>
      <c r="H46" s="105"/>
      <c r="I46" s="92">
        <v>692304</v>
      </c>
      <c r="J46" s="92">
        <v>1500000</v>
      </c>
      <c r="K46" s="92">
        <v>1500000</v>
      </c>
      <c r="L46" s="92">
        <v>1500000</v>
      </c>
      <c r="M46" s="92">
        <v>1500000</v>
      </c>
      <c r="N46" s="92">
        <v>1500000</v>
      </c>
      <c r="O46" s="92">
        <v>1500000</v>
      </c>
      <c r="P46" s="92">
        <v>1500000</v>
      </c>
      <c r="Q46" s="92">
        <v>1384616</v>
      </c>
      <c r="R46" s="92">
        <v>1500000</v>
      </c>
      <c r="S46" s="95">
        <f t="shared" ref="S46:S48" si="8">SUM(G46:R46)</f>
        <v>14076920</v>
      </c>
      <c r="T46" s="96">
        <f t="shared" si="0"/>
        <v>1173076.6666666667</v>
      </c>
      <c r="U46" s="90">
        <f>SUM(S46:T46)</f>
        <v>15249996.666666666</v>
      </c>
    </row>
    <row r="47" spans="1:21" s="128" customFormat="1" ht="21.95" customHeight="1" x14ac:dyDescent="0.25">
      <c r="A47" s="15">
        <v>41</v>
      </c>
      <c r="B47" s="16"/>
      <c r="C47" s="92">
        <v>4116616</v>
      </c>
      <c r="D47" s="92" t="s">
        <v>82</v>
      </c>
      <c r="E47" s="136">
        <v>144</v>
      </c>
      <c r="F47" s="92" t="s">
        <v>25</v>
      </c>
      <c r="G47" s="105"/>
      <c r="H47" s="105"/>
      <c r="I47" s="105"/>
      <c r="J47" s="105"/>
      <c r="K47" s="105"/>
      <c r="L47" s="105"/>
      <c r="M47" s="105"/>
      <c r="N47" s="105"/>
      <c r="O47" s="105"/>
      <c r="P47" s="92">
        <v>1038456</v>
      </c>
      <c r="Q47" s="92">
        <v>1384616</v>
      </c>
      <c r="R47" s="92">
        <v>1500000</v>
      </c>
      <c r="S47" s="95">
        <f t="shared" si="8"/>
        <v>3923072</v>
      </c>
      <c r="T47" s="96">
        <f t="shared" si="0"/>
        <v>326922.66666666669</v>
      </c>
      <c r="U47" s="9">
        <f>SUM(S47:T47)</f>
        <v>4249994.666666667</v>
      </c>
    </row>
    <row r="48" spans="1:21" s="128" customFormat="1" ht="21.95" customHeight="1" x14ac:dyDescent="0.25">
      <c r="A48" s="107">
        <v>42</v>
      </c>
      <c r="B48" s="16"/>
      <c r="C48" s="92">
        <v>5959466</v>
      </c>
      <c r="D48" s="92" t="s">
        <v>83</v>
      </c>
      <c r="E48" s="136">
        <v>144</v>
      </c>
      <c r="F48" s="92" t="s">
        <v>25</v>
      </c>
      <c r="G48" s="92">
        <v>1500000</v>
      </c>
      <c r="H48" s="92">
        <v>1500000</v>
      </c>
      <c r="I48" s="92">
        <v>1500000</v>
      </c>
      <c r="J48" s="92">
        <v>1500000</v>
      </c>
      <c r="K48" s="92">
        <v>1500000</v>
      </c>
      <c r="L48" s="92">
        <v>1500000</v>
      </c>
      <c r="M48" s="92">
        <v>1500000</v>
      </c>
      <c r="N48" s="92">
        <v>1500000</v>
      </c>
      <c r="O48" s="92">
        <v>1500000</v>
      </c>
      <c r="P48" s="92">
        <v>1500000</v>
      </c>
      <c r="Q48" s="92">
        <v>1384616</v>
      </c>
      <c r="R48" s="92">
        <v>1500000</v>
      </c>
      <c r="S48" s="95">
        <f t="shared" si="8"/>
        <v>17884616</v>
      </c>
      <c r="T48" s="96">
        <f t="shared" si="0"/>
        <v>1490384.6666666667</v>
      </c>
      <c r="U48" s="9">
        <f>SUM(S48:T48)</f>
        <v>19375000.666666668</v>
      </c>
    </row>
    <row r="49" spans="1:21" x14ac:dyDescent="0.25">
      <c r="A49" s="107">
        <v>43</v>
      </c>
      <c r="B49" s="29"/>
      <c r="C49" s="92">
        <v>5011158</v>
      </c>
      <c r="D49" s="92" t="s">
        <v>84</v>
      </c>
      <c r="E49" s="136">
        <v>144</v>
      </c>
      <c r="F49" s="92" t="s">
        <v>25</v>
      </c>
      <c r="G49" s="105"/>
      <c r="H49" s="105"/>
      <c r="I49" s="105"/>
      <c r="J49" s="105"/>
      <c r="K49" s="105"/>
      <c r="L49" s="105"/>
      <c r="M49" s="105"/>
      <c r="N49" s="105"/>
      <c r="O49" s="105"/>
      <c r="P49" s="92">
        <v>289000</v>
      </c>
      <c r="Q49" s="92">
        <v>1384616</v>
      </c>
      <c r="R49" s="92">
        <v>1500000</v>
      </c>
      <c r="S49" s="7">
        <f t="shared" ref="S49:S61" si="9">SUM(G73:R73)</f>
        <v>42000000</v>
      </c>
      <c r="T49" s="28">
        <f t="shared" ref="T49:T59" si="10">S49/12</f>
        <v>3500000</v>
      </c>
      <c r="U49" s="9">
        <f t="shared" ref="U49:U55" si="11">SUM(S49:T49)</f>
        <v>45500000</v>
      </c>
    </row>
    <row r="50" spans="1:21" s="128" customFormat="1" ht="21.95" customHeight="1" x14ac:dyDescent="0.25">
      <c r="A50" s="15">
        <v>44</v>
      </c>
      <c r="B50" s="20"/>
      <c r="C50" s="92">
        <v>3024972</v>
      </c>
      <c r="D50" s="92" t="s">
        <v>85</v>
      </c>
      <c r="E50" s="136">
        <v>144</v>
      </c>
      <c r="F50" s="92" t="s">
        <v>25</v>
      </c>
      <c r="G50" s="92">
        <v>1500000</v>
      </c>
      <c r="H50" s="92">
        <v>1500000</v>
      </c>
      <c r="I50" s="92">
        <v>1500000</v>
      </c>
      <c r="J50" s="92">
        <v>1500000</v>
      </c>
      <c r="K50" s="92">
        <v>1500000</v>
      </c>
      <c r="L50" s="92">
        <v>1500000</v>
      </c>
      <c r="M50" s="92">
        <v>1500000</v>
      </c>
      <c r="N50" s="92">
        <v>1500000</v>
      </c>
      <c r="O50" s="92">
        <v>1500000</v>
      </c>
      <c r="P50" s="92">
        <v>1500000</v>
      </c>
      <c r="Q50" s="92">
        <v>1500000</v>
      </c>
      <c r="R50" s="92">
        <v>1500000</v>
      </c>
      <c r="S50" s="7">
        <f t="shared" si="9"/>
        <v>29400000</v>
      </c>
      <c r="T50" s="28">
        <f t="shared" si="10"/>
        <v>2450000</v>
      </c>
      <c r="U50" s="9">
        <f t="shared" si="11"/>
        <v>31850000</v>
      </c>
    </row>
    <row r="51" spans="1:21" s="128" customFormat="1" ht="21.95" customHeight="1" x14ac:dyDescent="0.25">
      <c r="A51" s="15">
        <v>45</v>
      </c>
      <c r="B51" s="29"/>
      <c r="C51" s="92">
        <v>3879321</v>
      </c>
      <c r="D51" s="92" t="s">
        <v>86</v>
      </c>
      <c r="E51" s="136">
        <v>144</v>
      </c>
      <c r="F51" s="92" t="s">
        <v>25</v>
      </c>
      <c r="G51" s="92">
        <v>1500000</v>
      </c>
      <c r="H51" s="92">
        <v>1500000</v>
      </c>
      <c r="I51" s="92">
        <v>1500000</v>
      </c>
      <c r="J51" s="92">
        <v>1500000</v>
      </c>
      <c r="K51" s="92">
        <v>1500000</v>
      </c>
      <c r="L51" s="92">
        <v>1500000</v>
      </c>
      <c r="M51" s="92">
        <v>1500000</v>
      </c>
      <c r="N51" s="92">
        <v>1500000</v>
      </c>
      <c r="O51" s="92">
        <v>1500000</v>
      </c>
      <c r="P51" s="92">
        <v>1500000</v>
      </c>
      <c r="Q51" s="92">
        <v>1500000</v>
      </c>
      <c r="R51" s="92">
        <v>1500000</v>
      </c>
      <c r="S51" s="7">
        <f t="shared" si="9"/>
        <v>42000000</v>
      </c>
      <c r="T51" s="28">
        <f t="shared" si="10"/>
        <v>3500000</v>
      </c>
      <c r="U51" s="9">
        <f t="shared" si="11"/>
        <v>45500000</v>
      </c>
    </row>
    <row r="52" spans="1:21" s="128" customFormat="1" ht="21.95" customHeight="1" x14ac:dyDescent="0.25">
      <c r="A52" s="107">
        <v>46</v>
      </c>
      <c r="B52" s="20"/>
      <c r="C52" s="92">
        <v>2391139</v>
      </c>
      <c r="D52" s="92" t="s">
        <v>87</v>
      </c>
      <c r="E52" s="136">
        <v>144</v>
      </c>
      <c r="F52" s="92" t="s">
        <v>25</v>
      </c>
      <c r="G52" s="92"/>
      <c r="H52" s="92">
        <v>1500000</v>
      </c>
      <c r="I52" s="92">
        <v>1500000</v>
      </c>
      <c r="J52" s="92">
        <v>1500000</v>
      </c>
      <c r="K52" s="92">
        <v>1500000</v>
      </c>
      <c r="L52" s="92">
        <v>1500000</v>
      </c>
      <c r="M52" s="92">
        <v>1500000</v>
      </c>
      <c r="N52" s="92">
        <v>1500000</v>
      </c>
      <c r="O52" s="92">
        <v>1500000</v>
      </c>
      <c r="P52" s="92">
        <v>1500000</v>
      </c>
      <c r="Q52" s="92">
        <v>1384616</v>
      </c>
      <c r="R52" s="92">
        <v>1500000</v>
      </c>
      <c r="S52" s="7">
        <f t="shared" si="9"/>
        <v>29400000</v>
      </c>
      <c r="T52" s="28">
        <f t="shared" si="10"/>
        <v>2450000</v>
      </c>
      <c r="U52" s="9">
        <f t="shared" si="11"/>
        <v>31850000</v>
      </c>
    </row>
    <row r="53" spans="1:21" s="128" customFormat="1" ht="21.95" customHeight="1" x14ac:dyDescent="0.25">
      <c r="A53" s="15">
        <v>47</v>
      </c>
      <c r="B53" s="78"/>
      <c r="C53" s="92">
        <v>3801151</v>
      </c>
      <c r="D53" s="92" t="s">
        <v>88</v>
      </c>
      <c r="E53" s="136">
        <v>144</v>
      </c>
      <c r="F53" s="92" t="s">
        <v>25</v>
      </c>
      <c r="G53" s="92">
        <v>1500000</v>
      </c>
      <c r="H53" s="92">
        <v>1500000</v>
      </c>
      <c r="I53" s="92">
        <v>1500000</v>
      </c>
      <c r="J53" s="92">
        <v>1500000</v>
      </c>
      <c r="K53" s="92">
        <v>1500000</v>
      </c>
      <c r="L53" s="92">
        <v>1500000</v>
      </c>
      <c r="M53" s="92">
        <v>1500000</v>
      </c>
      <c r="N53" s="92">
        <v>1500000</v>
      </c>
      <c r="O53" s="92">
        <v>1500000</v>
      </c>
      <c r="P53" s="92">
        <v>1500000</v>
      </c>
      <c r="Q53" s="92">
        <v>1384616</v>
      </c>
      <c r="R53" s="92">
        <v>1500000</v>
      </c>
      <c r="S53" s="7">
        <f t="shared" si="9"/>
        <v>42000000</v>
      </c>
      <c r="T53" s="28">
        <f t="shared" si="10"/>
        <v>3500000</v>
      </c>
      <c r="U53" s="9">
        <f t="shared" si="11"/>
        <v>45500000</v>
      </c>
    </row>
    <row r="54" spans="1:21" s="128" customFormat="1" ht="21.95" customHeight="1" x14ac:dyDescent="0.25">
      <c r="A54" s="15">
        <v>48</v>
      </c>
      <c r="B54" s="79"/>
      <c r="C54" s="92">
        <v>3509955</v>
      </c>
      <c r="D54" s="92" t="s">
        <v>89</v>
      </c>
      <c r="E54" s="136">
        <v>144</v>
      </c>
      <c r="F54" s="92" t="s">
        <v>25</v>
      </c>
      <c r="G54" s="105"/>
      <c r="H54" s="105"/>
      <c r="I54" s="105"/>
      <c r="J54" s="105"/>
      <c r="K54" s="105"/>
      <c r="L54" s="92">
        <v>1500000</v>
      </c>
      <c r="M54" s="92">
        <v>1500000</v>
      </c>
      <c r="N54" s="92">
        <v>1500000</v>
      </c>
      <c r="O54" s="92">
        <v>1500000</v>
      </c>
      <c r="P54" s="92">
        <v>1500000</v>
      </c>
      <c r="Q54" s="92">
        <v>1500000</v>
      </c>
      <c r="R54" s="92">
        <v>1500000</v>
      </c>
      <c r="S54" s="7">
        <f t="shared" si="9"/>
        <v>29400000</v>
      </c>
      <c r="T54" s="28">
        <f t="shared" si="10"/>
        <v>2450000</v>
      </c>
      <c r="U54" s="9">
        <f t="shared" si="11"/>
        <v>31850000</v>
      </c>
    </row>
    <row r="55" spans="1:21" s="128" customFormat="1" ht="21.95" customHeight="1" x14ac:dyDescent="0.25">
      <c r="A55" s="107">
        <v>49</v>
      </c>
      <c r="B55" s="29"/>
      <c r="C55" s="92">
        <v>5795212</v>
      </c>
      <c r="D55" s="92" t="s">
        <v>90</v>
      </c>
      <c r="E55" s="136">
        <v>144</v>
      </c>
      <c r="F55" s="92" t="s">
        <v>25</v>
      </c>
      <c r="G55" s="105"/>
      <c r="H55" s="105"/>
      <c r="I55" s="105"/>
      <c r="J55" s="105"/>
      <c r="K55" s="105"/>
      <c r="L55" s="92">
        <v>980764</v>
      </c>
      <c r="M55" s="92">
        <v>1500000</v>
      </c>
      <c r="N55" s="92">
        <v>1500000</v>
      </c>
      <c r="O55" s="92">
        <v>1500000</v>
      </c>
      <c r="P55" s="92">
        <v>1096154</v>
      </c>
      <c r="Q55" s="92">
        <v>1384616</v>
      </c>
      <c r="R55" s="92">
        <v>1500000</v>
      </c>
      <c r="S55" s="7">
        <f t="shared" si="9"/>
        <v>42000000</v>
      </c>
      <c r="T55" s="8">
        <f t="shared" si="10"/>
        <v>3500000</v>
      </c>
      <c r="U55" s="9">
        <f t="shared" si="11"/>
        <v>45500000</v>
      </c>
    </row>
    <row r="56" spans="1:21" s="128" customFormat="1" ht="21.95" customHeight="1" x14ac:dyDescent="0.25">
      <c r="A56" s="107">
        <v>50</v>
      </c>
      <c r="B56" s="20"/>
      <c r="C56" s="92">
        <v>5839623</v>
      </c>
      <c r="D56" s="92" t="s">
        <v>91</v>
      </c>
      <c r="E56" s="136">
        <v>144</v>
      </c>
      <c r="F56" s="92" t="s">
        <v>25</v>
      </c>
      <c r="G56" s="92">
        <v>1500000</v>
      </c>
      <c r="H56" s="92">
        <v>1384615</v>
      </c>
      <c r="I56" s="92">
        <v>1500000</v>
      </c>
      <c r="J56" s="92">
        <v>1442308</v>
      </c>
      <c r="K56" s="92">
        <v>750000</v>
      </c>
      <c r="L56" s="92">
        <v>1500000</v>
      </c>
      <c r="M56" s="92">
        <v>1500000</v>
      </c>
      <c r="N56" s="92">
        <v>1500000</v>
      </c>
      <c r="O56" s="92">
        <v>1500000</v>
      </c>
      <c r="P56" s="92">
        <v>1384615</v>
      </c>
      <c r="Q56" s="92">
        <v>1384616</v>
      </c>
      <c r="R56" s="92">
        <v>1500000</v>
      </c>
      <c r="S56" s="7">
        <f t="shared" si="9"/>
        <v>29400000</v>
      </c>
      <c r="T56" s="8">
        <f t="shared" si="10"/>
        <v>2450000</v>
      </c>
      <c r="U56" s="9">
        <f>SUM(S56:T56)</f>
        <v>31850000</v>
      </c>
    </row>
    <row r="57" spans="1:21" s="128" customFormat="1" ht="23.25" customHeight="1" x14ac:dyDescent="0.25">
      <c r="A57" s="15">
        <v>51</v>
      </c>
      <c r="B57" s="29"/>
      <c r="C57" s="92">
        <v>3614144</v>
      </c>
      <c r="D57" s="92" t="s">
        <v>92</v>
      </c>
      <c r="E57" s="136">
        <v>144</v>
      </c>
      <c r="F57" s="92" t="s">
        <v>25</v>
      </c>
      <c r="G57" s="105"/>
      <c r="H57" s="105"/>
      <c r="I57" s="105"/>
      <c r="J57" s="105"/>
      <c r="K57" s="105"/>
      <c r="L57" s="105"/>
      <c r="M57" s="92">
        <v>980764</v>
      </c>
      <c r="N57" s="92">
        <v>1500000</v>
      </c>
      <c r="O57" s="92">
        <v>1500000</v>
      </c>
      <c r="P57" s="92">
        <v>1442308</v>
      </c>
      <c r="Q57" s="92">
        <v>1384616</v>
      </c>
      <c r="R57" s="92">
        <v>1500000</v>
      </c>
      <c r="S57" s="7">
        <f t="shared" si="9"/>
        <v>42000000</v>
      </c>
      <c r="T57" s="8">
        <f t="shared" si="10"/>
        <v>3500000</v>
      </c>
      <c r="U57" s="9">
        <f>SUM(S57:T57)</f>
        <v>45500000</v>
      </c>
    </row>
    <row r="58" spans="1:21" s="128" customFormat="1" ht="23.25" customHeight="1" x14ac:dyDescent="0.25">
      <c r="A58" s="15">
        <v>52</v>
      </c>
      <c r="B58" s="20"/>
      <c r="C58" s="92">
        <v>6789305</v>
      </c>
      <c r="D58" s="92" t="s">
        <v>93</v>
      </c>
      <c r="E58" s="136">
        <v>144</v>
      </c>
      <c r="F58" s="92" t="s">
        <v>25</v>
      </c>
      <c r="G58" s="105"/>
      <c r="H58" s="105"/>
      <c r="I58" s="105"/>
      <c r="J58" s="105"/>
      <c r="K58" s="105"/>
      <c r="L58" s="92">
        <v>1096148</v>
      </c>
      <c r="M58" s="92">
        <v>1500000</v>
      </c>
      <c r="N58" s="92">
        <v>1500000</v>
      </c>
      <c r="O58" s="92">
        <v>1500000</v>
      </c>
      <c r="P58" s="92">
        <v>1326923</v>
      </c>
      <c r="Q58" s="92">
        <v>1384616</v>
      </c>
      <c r="R58" s="92">
        <v>1500000</v>
      </c>
      <c r="S58" s="7">
        <f t="shared" si="9"/>
        <v>29400000</v>
      </c>
      <c r="T58" s="8">
        <f t="shared" si="10"/>
        <v>2450000</v>
      </c>
      <c r="U58" s="9">
        <f t="shared" ref="U58:U92" si="12">SUM(S58:T58)</f>
        <v>31850000</v>
      </c>
    </row>
    <row r="59" spans="1:21" s="128" customFormat="1" ht="23.25" customHeight="1" x14ac:dyDescent="0.25">
      <c r="A59" s="107">
        <v>53</v>
      </c>
      <c r="B59" s="29"/>
      <c r="C59" s="92">
        <v>5196618</v>
      </c>
      <c r="D59" s="92" t="s">
        <v>94</v>
      </c>
      <c r="E59" s="136">
        <v>144</v>
      </c>
      <c r="F59" s="92" t="s">
        <v>25</v>
      </c>
      <c r="G59" s="105"/>
      <c r="H59" s="105"/>
      <c r="I59" s="105"/>
      <c r="J59" s="105"/>
      <c r="K59" s="105"/>
      <c r="L59" s="105"/>
      <c r="M59" s="105"/>
      <c r="N59" s="105"/>
      <c r="O59" s="92">
        <v>1500000</v>
      </c>
      <c r="P59" s="92">
        <v>1384615</v>
      </c>
      <c r="Q59" s="92">
        <v>1384616</v>
      </c>
      <c r="R59" s="92">
        <v>1500000</v>
      </c>
      <c r="S59" s="7">
        <f t="shared" si="9"/>
        <v>42000000</v>
      </c>
      <c r="T59" s="8">
        <f t="shared" si="10"/>
        <v>3500000</v>
      </c>
      <c r="U59" s="9">
        <f t="shared" si="12"/>
        <v>45500000</v>
      </c>
    </row>
    <row r="60" spans="1:21" s="128" customFormat="1" ht="23.25" customHeight="1" x14ac:dyDescent="0.25">
      <c r="A60" s="15">
        <v>54</v>
      </c>
      <c r="B60" s="20"/>
      <c r="C60" s="92">
        <v>6282546</v>
      </c>
      <c r="D60" s="92" t="s">
        <v>95</v>
      </c>
      <c r="E60" s="136">
        <v>144</v>
      </c>
      <c r="F60" s="92" t="s">
        <v>25</v>
      </c>
      <c r="G60" s="105"/>
      <c r="H60" s="92">
        <v>1500000</v>
      </c>
      <c r="I60" s="92">
        <v>1500000</v>
      </c>
      <c r="J60" s="92">
        <v>1442308</v>
      </c>
      <c r="K60" s="92">
        <v>1500000</v>
      </c>
      <c r="L60" s="92">
        <v>1500000</v>
      </c>
      <c r="M60" s="92">
        <v>1500000</v>
      </c>
      <c r="N60" s="92">
        <v>1500000</v>
      </c>
      <c r="O60" s="92">
        <v>1500000</v>
      </c>
      <c r="P60" s="92">
        <v>1442308</v>
      </c>
      <c r="Q60" s="92">
        <v>1384616</v>
      </c>
      <c r="R60" s="92">
        <v>1500000</v>
      </c>
      <c r="S60" s="7">
        <f t="shared" si="9"/>
        <v>29400000</v>
      </c>
      <c r="T60" s="8">
        <f>S60/12</f>
        <v>2450000</v>
      </c>
      <c r="U60" s="9">
        <f t="shared" si="12"/>
        <v>31850000</v>
      </c>
    </row>
    <row r="61" spans="1:21" s="128" customFormat="1" ht="23.25" customHeight="1" x14ac:dyDescent="0.25">
      <c r="A61" s="15">
        <v>55</v>
      </c>
      <c r="B61" s="106"/>
      <c r="C61" s="92">
        <v>2573743</v>
      </c>
      <c r="D61" s="92" t="s">
        <v>96</v>
      </c>
      <c r="E61" s="136">
        <v>144</v>
      </c>
      <c r="F61" s="92" t="s">
        <v>25</v>
      </c>
      <c r="G61" s="92">
        <v>1300000</v>
      </c>
      <c r="H61" s="92">
        <v>1300000</v>
      </c>
      <c r="I61" s="92">
        <v>1300000</v>
      </c>
      <c r="J61" s="92">
        <v>1300000</v>
      </c>
      <c r="K61" s="92">
        <v>1300000</v>
      </c>
      <c r="L61" s="92">
        <v>1300000</v>
      </c>
      <c r="M61" s="92">
        <v>1300000</v>
      </c>
      <c r="N61" s="92">
        <v>1300000</v>
      </c>
      <c r="O61" s="92">
        <v>1300000</v>
      </c>
      <c r="P61" s="92">
        <v>1300000</v>
      </c>
      <c r="Q61" s="92">
        <v>1300000</v>
      </c>
      <c r="R61" s="92">
        <v>1300000</v>
      </c>
      <c r="S61" s="7">
        <f t="shared" si="9"/>
        <v>42000000</v>
      </c>
      <c r="T61" s="8">
        <f t="shared" ref="T61:T66" si="13">S61/12</f>
        <v>3500000</v>
      </c>
      <c r="U61" s="9">
        <f t="shared" si="12"/>
        <v>45500000</v>
      </c>
    </row>
    <row r="62" spans="1:21" s="128" customFormat="1" ht="23.25" customHeight="1" x14ac:dyDescent="0.25">
      <c r="A62" s="107">
        <v>56</v>
      </c>
      <c r="B62" s="106"/>
      <c r="C62" s="92">
        <v>3715281</v>
      </c>
      <c r="D62" s="92" t="s">
        <v>97</v>
      </c>
      <c r="E62" s="136">
        <v>144</v>
      </c>
      <c r="F62" s="92" t="s">
        <v>25</v>
      </c>
      <c r="G62" s="92">
        <v>1300000</v>
      </c>
      <c r="H62" s="92">
        <v>1300000</v>
      </c>
      <c r="I62" s="92">
        <v>1300000</v>
      </c>
      <c r="J62" s="92">
        <v>1300000</v>
      </c>
      <c r="K62" s="92">
        <v>1300000</v>
      </c>
      <c r="L62" s="92">
        <v>1300000</v>
      </c>
      <c r="M62" s="92">
        <v>1300000</v>
      </c>
      <c r="N62" s="92">
        <v>1300000</v>
      </c>
      <c r="O62" s="92">
        <v>1300000</v>
      </c>
      <c r="P62" s="92">
        <v>1300000</v>
      </c>
      <c r="Q62" s="92">
        <v>1300000</v>
      </c>
      <c r="R62" s="92">
        <v>1300000</v>
      </c>
      <c r="S62" s="7">
        <f t="shared" ref="S62:S68" si="14">SUM(G86:R86)</f>
        <v>29400000</v>
      </c>
      <c r="T62" s="8">
        <f t="shared" si="13"/>
        <v>2450000</v>
      </c>
      <c r="U62" s="9">
        <f t="shared" si="12"/>
        <v>31850000</v>
      </c>
    </row>
    <row r="63" spans="1:21" s="128" customFormat="1" ht="23.25" customHeight="1" x14ac:dyDescent="0.25">
      <c r="A63" s="107">
        <v>57</v>
      </c>
      <c r="B63" s="106"/>
      <c r="C63" s="92">
        <v>5457636</v>
      </c>
      <c r="D63" s="92" t="s">
        <v>98</v>
      </c>
      <c r="E63" s="136">
        <v>144</v>
      </c>
      <c r="F63" s="92" t="s">
        <v>25</v>
      </c>
      <c r="G63" s="105"/>
      <c r="H63" s="105"/>
      <c r="I63" s="105"/>
      <c r="J63" s="105"/>
      <c r="K63" s="105"/>
      <c r="L63" s="92">
        <v>1300000</v>
      </c>
      <c r="M63" s="92">
        <v>1300000</v>
      </c>
      <c r="N63" s="92">
        <v>1300000</v>
      </c>
      <c r="O63" s="92">
        <v>1300000</v>
      </c>
      <c r="P63" s="92">
        <v>1300000</v>
      </c>
      <c r="Q63" s="92">
        <v>1300000</v>
      </c>
      <c r="R63" s="92">
        <v>1300000</v>
      </c>
      <c r="S63" s="7">
        <f t="shared" si="14"/>
        <v>42000000</v>
      </c>
      <c r="T63" s="8">
        <f t="shared" si="13"/>
        <v>3500000</v>
      </c>
      <c r="U63" s="9">
        <f t="shared" si="12"/>
        <v>45500000</v>
      </c>
    </row>
    <row r="64" spans="1:21" s="128" customFormat="1" ht="23.25" customHeight="1" x14ac:dyDescent="0.25">
      <c r="A64" s="15">
        <v>58</v>
      </c>
      <c r="B64" s="106"/>
      <c r="C64" s="92">
        <v>7461430</v>
      </c>
      <c r="D64" s="92" t="s">
        <v>99</v>
      </c>
      <c r="E64" s="136">
        <v>144</v>
      </c>
      <c r="F64" s="92" t="s">
        <v>25</v>
      </c>
      <c r="G64" s="92">
        <v>1300000</v>
      </c>
      <c r="H64" s="92">
        <v>1300000</v>
      </c>
      <c r="I64" s="92">
        <v>1300000</v>
      </c>
      <c r="J64" s="92">
        <v>1300000</v>
      </c>
      <c r="K64" s="92">
        <v>1300000</v>
      </c>
      <c r="L64" s="92">
        <v>1300000</v>
      </c>
      <c r="M64" s="92">
        <v>1300000</v>
      </c>
      <c r="N64" s="92">
        <v>1300000</v>
      </c>
      <c r="O64" s="92">
        <v>1300000</v>
      </c>
      <c r="P64" s="92">
        <v>1300000</v>
      </c>
      <c r="Q64" s="92">
        <v>1300000</v>
      </c>
      <c r="R64" s="92">
        <v>1300000</v>
      </c>
      <c r="S64" s="7">
        <f t="shared" si="14"/>
        <v>29400000</v>
      </c>
      <c r="T64" s="8">
        <f t="shared" si="13"/>
        <v>2450000</v>
      </c>
      <c r="U64" s="9">
        <f t="shared" si="12"/>
        <v>31850000</v>
      </c>
    </row>
    <row r="65" spans="1:21" s="128" customFormat="1" ht="23.25" customHeight="1" x14ac:dyDescent="0.25">
      <c r="A65" s="15">
        <v>59</v>
      </c>
      <c r="B65" s="106"/>
      <c r="C65" s="92">
        <v>4042059</v>
      </c>
      <c r="D65" s="92" t="s">
        <v>100</v>
      </c>
      <c r="E65" s="136">
        <v>144</v>
      </c>
      <c r="F65" s="92" t="s">
        <v>25</v>
      </c>
      <c r="G65" s="92">
        <v>1300000</v>
      </c>
      <c r="H65" s="92">
        <v>1300000</v>
      </c>
      <c r="I65" s="92">
        <v>1300000</v>
      </c>
      <c r="J65" s="92">
        <v>1300000</v>
      </c>
      <c r="K65" s="92">
        <v>1300000</v>
      </c>
      <c r="L65" s="92">
        <v>1300000</v>
      </c>
      <c r="M65" s="92">
        <v>1300000</v>
      </c>
      <c r="N65" s="92">
        <v>1300000</v>
      </c>
      <c r="O65" s="92">
        <v>1300000</v>
      </c>
      <c r="P65" s="92">
        <v>1300000</v>
      </c>
      <c r="Q65" s="92">
        <v>1300000</v>
      </c>
      <c r="R65" s="92">
        <v>1300000</v>
      </c>
      <c r="S65" s="7">
        <f t="shared" si="14"/>
        <v>42000000</v>
      </c>
      <c r="T65" s="8">
        <f t="shared" si="13"/>
        <v>3500000</v>
      </c>
      <c r="U65" s="9">
        <f t="shared" si="12"/>
        <v>45500000</v>
      </c>
    </row>
    <row r="66" spans="1:21" s="128" customFormat="1" ht="23.25" customHeight="1" x14ac:dyDescent="0.25">
      <c r="A66" s="107">
        <v>60</v>
      </c>
      <c r="B66" s="106"/>
      <c r="C66" s="92">
        <v>5839638</v>
      </c>
      <c r="D66" s="92" t="s">
        <v>101</v>
      </c>
      <c r="E66" s="136">
        <v>144</v>
      </c>
      <c r="F66" s="92" t="s">
        <v>25</v>
      </c>
      <c r="G66" s="92">
        <v>1300000</v>
      </c>
      <c r="H66" s="92">
        <v>1300000</v>
      </c>
      <c r="I66" s="92">
        <v>1300000</v>
      </c>
      <c r="J66" s="92">
        <v>1300000</v>
      </c>
      <c r="K66" s="92">
        <v>1300000</v>
      </c>
      <c r="L66" s="92">
        <v>1300000</v>
      </c>
      <c r="M66" s="92">
        <v>1300000</v>
      </c>
      <c r="N66" s="92">
        <v>1300000</v>
      </c>
      <c r="O66" s="92">
        <v>1300000</v>
      </c>
      <c r="P66" s="92">
        <v>1300000</v>
      </c>
      <c r="Q66" s="92">
        <v>1300000</v>
      </c>
      <c r="R66" s="92">
        <v>1300000</v>
      </c>
      <c r="S66" s="7">
        <f t="shared" si="14"/>
        <v>29400000</v>
      </c>
      <c r="T66" s="8">
        <f t="shared" si="13"/>
        <v>2450000</v>
      </c>
      <c r="U66" s="9">
        <f t="shared" si="12"/>
        <v>31850000</v>
      </c>
    </row>
    <row r="67" spans="1:21" s="128" customFormat="1" ht="23.25" customHeight="1" x14ac:dyDescent="0.25">
      <c r="A67" s="15">
        <v>61</v>
      </c>
      <c r="B67" s="106"/>
      <c r="C67" s="92">
        <v>4446066</v>
      </c>
      <c r="D67" s="92" t="s">
        <v>102</v>
      </c>
      <c r="E67" s="136">
        <v>145</v>
      </c>
      <c r="F67" s="92" t="s">
        <v>105</v>
      </c>
      <c r="G67" s="92">
        <v>5000000</v>
      </c>
      <c r="H67" s="92">
        <v>5000000</v>
      </c>
      <c r="I67" s="92">
        <v>5000000</v>
      </c>
      <c r="J67" s="92">
        <v>5000000</v>
      </c>
      <c r="K67" s="92">
        <v>5000000</v>
      </c>
      <c r="L67" s="92">
        <v>5000000</v>
      </c>
      <c r="M67" s="92">
        <v>5000000</v>
      </c>
      <c r="N67" s="92">
        <v>5000000</v>
      </c>
      <c r="O67" s="92">
        <v>5000000</v>
      </c>
      <c r="P67" s="92">
        <v>5000000</v>
      </c>
      <c r="Q67" s="92">
        <v>5000000</v>
      </c>
      <c r="R67" s="92">
        <v>5000000</v>
      </c>
      <c r="S67" s="7">
        <f t="shared" si="14"/>
        <v>144000000</v>
      </c>
      <c r="T67" s="8">
        <f t="shared" ref="T67" si="15">S67/12</f>
        <v>12000000</v>
      </c>
      <c r="U67" s="9">
        <f t="shared" ref="U67" si="16">SUM(S67:T67)</f>
        <v>156000000</v>
      </c>
    </row>
    <row r="68" spans="1:21" s="128" customFormat="1" ht="23.25" customHeight="1" x14ac:dyDescent="0.25">
      <c r="A68" s="15">
        <v>62</v>
      </c>
      <c r="B68" s="106"/>
      <c r="C68" s="92">
        <v>5403643</v>
      </c>
      <c r="D68" s="92" t="s">
        <v>103</v>
      </c>
      <c r="E68" s="136">
        <v>111</v>
      </c>
      <c r="F68" s="92" t="s">
        <v>21</v>
      </c>
      <c r="G68" s="92">
        <v>2500000</v>
      </c>
      <c r="H68" s="92">
        <v>2500000</v>
      </c>
      <c r="I68" s="92">
        <v>2500000</v>
      </c>
      <c r="J68" s="92">
        <v>2500000</v>
      </c>
      <c r="K68" s="92">
        <v>2500000</v>
      </c>
      <c r="L68" s="92">
        <v>2500000</v>
      </c>
      <c r="M68" s="92">
        <v>2500000</v>
      </c>
      <c r="N68" s="92">
        <v>2500000</v>
      </c>
      <c r="O68" s="92">
        <v>2500000</v>
      </c>
      <c r="P68" s="92">
        <v>2500000</v>
      </c>
      <c r="Q68" s="92">
        <v>2500000</v>
      </c>
      <c r="R68" s="92">
        <v>2500000</v>
      </c>
      <c r="S68" s="7">
        <f t="shared" si="14"/>
        <v>72000000</v>
      </c>
      <c r="T68" s="8">
        <f>S68/12</f>
        <v>6000000</v>
      </c>
      <c r="U68" s="9">
        <f t="shared" si="12"/>
        <v>78000000</v>
      </c>
    </row>
    <row r="69" spans="1:21" s="128" customFormat="1" ht="23.25" customHeight="1" x14ac:dyDescent="0.25">
      <c r="A69" s="107">
        <v>63</v>
      </c>
      <c r="B69" s="106"/>
      <c r="C69" s="92">
        <v>4141088</v>
      </c>
      <c r="D69" s="92" t="s">
        <v>104</v>
      </c>
      <c r="E69" s="136">
        <v>111</v>
      </c>
      <c r="F69" s="92" t="s">
        <v>21</v>
      </c>
      <c r="G69" s="92">
        <v>2500000</v>
      </c>
      <c r="H69" s="92">
        <v>2500000</v>
      </c>
      <c r="I69" s="92">
        <v>2500000</v>
      </c>
      <c r="J69" s="92">
        <v>2500000</v>
      </c>
      <c r="K69" s="92">
        <v>2500000</v>
      </c>
      <c r="L69" s="92">
        <v>2500000</v>
      </c>
      <c r="M69" s="92">
        <v>2500000</v>
      </c>
      <c r="N69" s="92">
        <v>2500000</v>
      </c>
      <c r="O69" s="92">
        <v>2500000</v>
      </c>
      <c r="P69" s="92">
        <v>2500000</v>
      </c>
      <c r="Q69" s="92">
        <v>2500000</v>
      </c>
      <c r="R69" s="92">
        <v>2500000</v>
      </c>
      <c r="S69" s="7">
        <v>72000000</v>
      </c>
      <c r="T69" s="8">
        <f>S69/12</f>
        <v>6000000</v>
      </c>
      <c r="U69" s="9">
        <f t="shared" si="12"/>
        <v>78000000</v>
      </c>
    </row>
    <row r="70" spans="1:21" s="128" customFormat="1" ht="23.25" customHeight="1" x14ac:dyDescent="0.25">
      <c r="A70" s="107">
        <v>64</v>
      </c>
      <c r="B70" s="29"/>
      <c r="C70" s="92">
        <v>2098734</v>
      </c>
      <c r="D70" s="92" t="s">
        <v>36</v>
      </c>
      <c r="E70" s="136">
        <v>144</v>
      </c>
      <c r="F70" s="92" t="s">
        <v>25</v>
      </c>
      <c r="G70" s="92">
        <v>0</v>
      </c>
      <c r="H70" s="92">
        <v>0</v>
      </c>
      <c r="I70" s="92">
        <v>0</v>
      </c>
      <c r="J70" s="92">
        <v>0</v>
      </c>
      <c r="K70" s="92">
        <v>0</v>
      </c>
      <c r="L70" s="92">
        <v>0</v>
      </c>
      <c r="M70" s="92">
        <v>0</v>
      </c>
      <c r="N70" s="92">
        <v>0</v>
      </c>
      <c r="O70" s="92">
        <v>0</v>
      </c>
      <c r="P70" s="92">
        <v>0</v>
      </c>
      <c r="Q70" s="92">
        <v>0</v>
      </c>
      <c r="R70" s="92">
        <v>0</v>
      </c>
      <c r="S70" s="7">
        <f>SUM(G85:R85)</f>
        <v>42000000</v>
      </c>
      <c r="T70" s="8">
        <f t="shared" ref="T70:T92" si="17">S70/12</f>
        <v>3500000</v>
      </c>
      <c r="U70" s="9">
        <f t="shared" si="12"/>
        <v>45500000</v>
      </c>
    </row>
    <row r="71" spans="1:21" s="128" customFormat="1" ht="23.25" customHeight="1" x14ac:dyDescent="0.25">
      <c r="A71" s="15">
        <v>65</v>
      </c>
      <c r="B71" s="80"/>
      <c r="C71" s="65">
        <v>2269872</v>
      </c>
      <c r="D71" s="76" t="s">
        <v>38</v>
      </c>
      <c r="E71" s="134">
        <v>144</v>
      </c>
      <c r="F71" s="5" t="s">
        <v>25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7">
        <f t="shared" ref="S71:S77" si="18">SUM(G87:R87)</f>
        <v>42000000</v>
      </c>
      <c r="T71" s="8">
        <f t="shared" si="17"/>
        <v>3500000</v>
      </c>
      <c r="U71" s="9">
        <f t="shared" si="12"/>
        <v>45500000</v>
      </c>
    </row>
    <row r="72" spans="1:21" s="128" customFormat="1" ht="23.25" customHeight="1" x14ac:dyDescent="0.25">
      <c r="A72" s="15">
        <v>66</v>
      </c>
      <c r="B72" s="81"/>
      <c r="C72" s="65">
        <v>3786360</v>
      </c>
      <c r="D72" s="76" t="s">
        <v>39</v>
      </c>
      <c r="E72" s="134">
        <v>144</v>
      </c>
      <c r="F72" s="5" t="s">
        <v>25</v>
      </c>
      <c r="G72" s="6"/>
      <c r="H72" s="6"/>
      <c r="I72" s="6"/>
      <c r="J72" s="6"/>
      <c r="K72" s="6"/>
      <c r="L72" s="6"/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7">
        <f t="shared" si="18"/>
        <v>29400000</v>
      </c>
      <c r="T72" s="8">
        <f t="shared" si="17"/>
        <v>2450000</v>
      </c>
      <c r="U72" s="9">
        <f t="shared" si="12"/>
        <v>31850000</v>
      </c>
    </row>
    <row r="73" spans="1:21" s="128" customFormat="1" x14ac:dyDescent="0.25">
      <c r="A73" s="121">
        <v>77</v>
      </c>
      <c r="B73" s="119"/>
      <c r="C73" s="77">
        <v>5469065</v>
      </c>
      <c r="D73" s="73" t="s">
        <v>40</v>
      </c>
      <c r="E73" s="134">
        <v>112</v>
      </c>
      <c r="F73" s="5" t="s">
        <v>22</v>
      </c>
      <c r="G73" s="6">
        <v>3500000</v>
      </c>
      <c r="H73" s="6">
        <v>3500000</v>
      </c>
      <c r="I73" s="6">
        <v>3500000</v>
      </c>
      <c r="J73" s="6">
        <v>3500000</v>
      </c>
      <c r="K73" s="6">
        <v>3500000</v>
      </c>
      <c r="L73" s="6">
        <v>3500000</v>
      </c>
      <c r="M73" s="6">
        <v>3500000</v>
      </c>
      <c r="N73" s="6">
        <v>3500000</v>
      </c>
      <c r="O73" s="6">
        <v>3500000</v>
      </c>
      <c r="P73" s="6">
        <v>3500000</v>
      </c>
      <c r="Q73" s="6">
        <v>3500000</v>
      </c>
      <c r="R73" s="6">
        <v>3500000</v>
      </c>
      <c r="S73" s="7">
        <f t="shared" si="18"/>
        <v>42000000</v>
      </c>
      <c r="T73" s="8">
        <f t="shared" si="17"/>
        <v>3500000</v>
      </c>
      <c r="U73" s="9">
        <f t="shared" si="12"/>
        <v>45500000</v>
      </c>
    </row>
    <row r="74" spans="1:21" s="128" customFormat="1" x14ac:dyDescent="0.25">
      <c r="A74" s="122"/>
      <c r="B74" s="120"/>
      <c r="C74" s="67"/>
      <c r="D74" s="74"/>
      <c r="E74" s="134">
        <v>113</v>
      </c>
      <c r="F74" s="5" t="s">
        <v>49</v>
      </c>
      <c r="G74" s="6">
        <v>2450000</v>
      </c>
      <c r="H74" s="6">
        <v>2450000</v>
      </c>
      <c r="I74" s="6">
        <v>2450000</v>
      </c>
      <c r="J74" s="6">
        <v>2450000</v>
      </c>
      <c r="K74" s="6">
        <v>2450000</v>
      </c>
      <c r="L74" s="6">
        <v>2450000</v>
      </c>
      <c r="M74" s="6">
        <v>2450000</v>
      </c>
      <c r="N74" s="6">
        <v>2450000</v>
      </c>
      <c r="O74" s="6">
        <v>2450000</v>
      </c>
      <c r="P74" s="6">
        <v>2450000</v>
      </c>
      <c r="Q74" s="6">
        <v>2450000</v>
      </c>
      <c r="R74" s="6">
        <v>2450000</v>
      </c>
      <c r="S74" s="7">
        <f t="shared" si="18"/>
        <v>29400000</v>
      </c>
      <c r="T74" s="8">
        <f t="shared" si="17"/>
        <v>2450000</v>
      </c>
      <c r="U74" s="9">
        <f t="shared" si="12"/>
        <v>31850000</v>
      </c>
    </row>
    <row r="75" spans="1:21" s="128" customFormat="1" ht="23.25" customHeight="1" x14ac:dyDescent="0.25">
      <c r="A75" s="111">
        <v>78</v>
      </c>
      <c r="B75" s="81"/>
      <c r="C75" s="68">
        <v>3242650</v>
      </c>
      <c r="D75" s="73" t="s">
        <v>41</v>
      </c>
      <c r="E75" s="134">
        <v>112</v>
      </c>
      <c r="F75" s="5" t="s">
        <v>22</v>
      </c>
      <c r="G75" s="6">
        <v>3500000</v>
      </c>
      <c r="H75" s="6">
        <v>3500000</v>
      </c>
      <c r="I75" s="6">
        <v>3500000</v>
      </c>
      <c r="J75" s="6">
        <v>3500000</v>
      </c>
      <c r="K75" s="6">
        <v>3500000</v>
      </c>
      <c r="L75" s="6">
        <v>3500000</v>
      </c>
      <c r="M75" s="6">
        <v>3500000</v>
      </c>
      <c r="N75" s="6">
        <v>3500000</v>
      </c>
      <c r="O75" s="6">
        <v>3500000</v>
      </c>
      <c r="P75" s="6">
        <v>3500000</v>
      </c>
      <c r="Q75" s="6">
        <v>3500000</v>
      </c>
      <c r="R75" s="6">
        <v>3500000</v>
      </c>
      <c r="S75" s="7">
        <f t="shared" si="18"/>
        <v>144000000</v>
      </c>
      <c r="T75" s="8">
        <f t="shared" si="17"/>
        <v>12000000</v>
      </c>
      <c r="U75" s="9">
        <f t="shared" si="12"/>
        <v>156000000</v>
      </c>
    </row>
    <row r="76" spans="1:21" s="128" customFormat="1" ht="23.25" customHeight="1" x14ac:dyDescent="0.25">
      <c r="A76" s="112"/>
      <c r="B76" s="21"/>
      <c r="C76" s="69"/>
      <c r="D76" s="74"/>
      <c r="E76" s="134">
        <v>113</v>
      </c>
      <c r="F76" s="5" t="s">
        <v>49</v>
      </c>
      <c r="G76" s="6">
        <v>2450000</v>
      </c>
      <c r="H76" s="6">
        <v>2450000</v>
      </c>
      <c r="I76" s="6">
        <v>2450000</v>
      </c>
      <c r="J76" s="6">
        <v>2450000</v>
      </c>
      <c r="K76" s="6">
        <v>2450000</v>
      </c>
      <c r="L76" s="6">
        <v>2450000</v>
      </c>
      <c r="M76" s="6">
        <v>2450000</v>
      </c>
      <c r="N76" s="6">
        <v>2450000</v>
      </c>
      <c r="O76" s="6">
        <v>2450000</v>
      </c>
      <c r="P76" s="6">
        <v>2450000</v>
      </c>
      <c r="Q76" s="6">
        <v>2450000</v>
      </c>
      <c r="R76" s="6">
        <v>2450000</v>
      </c>
      <c r="S76" s="7">
        <f t="shared" si="18"/>
        <v>72000000</v>
      </c>
      <c r="T76" s="8">
        <f t="shared" si="17"/>
        <v>6000000</v>
      </c>
      <c r="U76" s="9">
        <f t="shared" si="12"/>
        <v>78000000</v>
      </c>
    </row>
    <row r="77" spans="1:21" s="128" customFormat="1" ht="23.25" customHeight="1" x14ac:dyDescent="0.25">
      <c r="A77" s="111">
        <v>79</v>
      </c>
      <c r="B77" s="125"/>
      <c r="C77" s="68">
        <v>4538440</v>
      </c>
      <c r="D77" s="73" t="s">
        <v>42</v>
      </c>
      <c r="E77" s="134">
        <v>112</v>
      </c>
      <c r="F77" s="5" t="s">
        <v>22</v>
      </c>
      <c r="G77" s="6">
        <v>3500000</v>
      </c>
      <c r="H77" s="6">
        <v>3500000</v>
      </c>
      <c r="I77" s="6">
        <v>3500000</v>
      </c>
      <c r="J77" s="6">
        <v>3500000</v>
      </c>
      <c r="K77" s="6">
        <v>3500000</v>
      </c>
      <c r="L77" s="6">
        <v>3500000</v>
      </c>
      <c r="M77" s="6">
        <v>3500000</v>
      </c>
      <c r="N77" s="6">
        <v>3500000</v>
      </c>
      <c r="O77" s="6">
        <v>3500000</v>
      </c>
      <c r="P77" s="6">
        <v>3500000</v>
      </c>
      <c r="Q77" s="6">
        <v>3500000</v>
      </c>
      <c r="R77" s="6">
        <v>3500000</v>
      </c>
      <c r="S77" s="7">
        <f t="shared" si="18"/>
        <v>1636049329</v>
      </c>
      <c r="T77" s="8">
        <f t="shared" si="17"/>
        <v>136337444.08333334</v>
      </c>
      <c r="U77" s="9">
        <f t="shared" si="12"/>
        <v>1772386773.0833333</v>
      </c>
    </row>
    <row r="78" spans="1:21" s="128" customFormat="1" ht="23.25" customHeight="1" x14ac:dyDescent="0.25">
      <c r="A78" s="112"/>
      <c r="B78" s="126"/>
      <c r="C78" s="69"/>
      <c r="D78" s="74"/>
      <c r="E78" s="134">
        <v>113</v>
      </c>
      <c r="F78" s="5" t="s">
        <v>49</v>
      </c>
      <c r="G78" s="6">
        <v>2450000</v>
      </c>
      <c r="H78" s="6">
        <v>2450000</v>
      </c>
      <c r="I78" s="6">
        <v>2450000</v>
      </c>
      <c r="J78" s="6">
        <v>2450000</v>
      </c>
      <c r="K78" s="6">
        <v>2450000</v>
      </c>
      <c r="L78" s="6">
        <v>2450000</v>
      </c>
      <c r="M78" s="6">
        <v>2450000</v>
      </c>
      <c r="N78" s="6">
        <v>2450000</v>
      </c>
      <c r="O78" s="6">
        <v>2450000</v>
      </c>
      <c r="P78" s="6">
        <v>2450000</v>
      </c>
      <c r="Q78" s="6">
        <v>2450000</v>
      </c>
      <c r="R78" s="6">
        <v>2450000</v>
      </c>
      <c r="S78" s="7">
        <f t="shared" ref="S78:S92" si="19">SUM(G94:R94)</f>
        <v>0</v>
      </c>
      <c r="T78" s="8">
        <f t="shared" si="17"/>
        <v>0</v>
      </c>
      <c r="U78" s="9">
        <f t="shared" si="12"/>
        <v>0</v>
      </c>
    </row>
    <row r="79" spans="1:21" s="128" customFormat="1" ht="23.25" customHeight="1" x14ac:dyDescent="0.25">
      <c r="A79" s="111">
        <v>80</v>
      </c>
      <c r="B79" s="123"/>
      <c r="C79" s="68">
        <v>2027551</v>
      </c>
      <c r="D79" s="73" t="s">
        <v>43</v>
      </c>
      <c r="E79" s="134">
        <v>112</v>
      </c>
      <c r="F79" s="5" t="s">
        <v>22</v>
      </c>
      <c r="G79" s="6">
        <v>3500000</v>
      </c>
      <c r="H79" s="6">
        <v>3500000</v>
      </c>
      <c r="I79" s="6">
        <v>3500000</v>
      </c>
      <c r="J79" s="6">
        <v>3500000</v>
      </c>
      <c r="K79" s="6">
        <v>3500000</v>
      </c>
      <c r="L79" s="6">
        <v>3500000</v>
      </c>
      <c r="M79" s="6">
        <v>3500000</v>
      </c>
      <c r="N79" s="6">
        <v>3500000</v>
      </c>
      <c r="O79" s="6">
        <v>3500000</v>
      </c>
      <c r="P79" s="6">
        <v>3500000</v>
      </c>
      <c r="Q79" s="6">
        <v>3500000</v>
      </c>
      <c r="R79" s="6">
        <v>3500000</v>
      </c>
      <c r="S79" s="7">
        <f t="shared" si="19"/>
        <v>0</v>
      </c>
      <c r="T79" s="8">
        <f t="shared" si="17"/>
        <v>0</v>
      </c>
      <c r="U79" s="9">
        <f t="shared" si="12"/>
        <v>0</v>
      </c>
    </row>
    <row r="80" spans="1:21" s="128" customFormat="1" ht="23.25" customHeight="1" x14ac:dyDescent="0.25">
      <c r="A80" s="112"/>
      <c r="B80" s="124"/>
      <c r="C80" s="69"/>
      <c r="D80" s="74"/>
      <c r="E80" s="137">
        <v>113</v>
      </c>
      <c r="F80" s="5" t="s">
        <v>49</v>
      </c>
      <c r="G80" s="6">
        <v>2450000</v>
      </c>
      <c r="H80" s="6">
        <v>2450000</v>
      </c>
      <c r="I80" s="6">
        <v>2450000</v>
      </c>
      <c r="J80" s="6">
        <v>2450000</v>
      </c>
      <c r="K80" s="6">
        <v>2450000</v>
      </c>
      <c r="L80" s="6">
        <v>2450000</v>
      </c>
      <c r="M80" s="6">
        <v>2450000</v>
      </c>
      <c r="N80" s="6">
        <v>2450000</v>
      </c>
      <c r="O80" s="6">
        <v>2450000</v>
      </c>
      <c r="P80" s="6">
        <v>2450000</v>
      </c>
      <c r="Q80" s="6">
        <v>2450000</v>
      </c>
      <c r="R80" s="6">
        <v>2450000</v>
      </c>
      <c r="S80" s="7">
        <f t="shared" si="19"/>
        <v>0</v>
      </c>
      <c r="T80" s="8">
        <f t="shared" si="17"/>
        <v>0</v>
      </c>
      <c r="U80" s="9">
        <f t="shared" si="12"/>
        <v>0</v>
      </c>
    </row>
    <row r="81" spans="1:21" s="128" customFormat="1" ht="23.25" customHeight="1" x14ac:dyDescent="0.25">
      <c r="A81" s="111">
        <v>81</v>
      </c>
      <c r="B81" s="123"/>
      <c r="C81" s="68">
        <v>5792366</v>
      </c>
      <c r="D81" s="73" t="s">
        <v>44</v>
      </c>
      <c r="E81" s="134">
        <v>112</v>
      </c>
      <c r="F81" s="5" t="s">
        <v>22</v>
      </c>
      <c r="G81" s="6">
        <v>3500000</v>
      </c>
      <c r="H81" s="6">
        <v>3500000</v>
      </c>
      <c r="I81" s="6">
        <v>3500000</v>
      </c>
      <c r="J81" s="6">
        <v>3500000</v>
      </c>
      <c r="K81" s="6">
        <v>3500000</v>
      </c>
      <c r="L81" s="6">
        <v>3500000</v>
      </c>
      <c r="M81" s="6">
        <v>3500000</v>
      </c>
      <c r="N81" s="6">
        <v>3500000</v>
      </c>
      <c r="O81" s="6">
        <v>3500000</v>
      </c>
      <c r="P81" s="6">
        <v>3500000</v>
      </c>
      <c r="Q81" s="6">
        <v>3500000</v>
      </c>
      <c r="R81" s="6">
        <v>3500000</v>
      </c>
      <c r="S81" s="7">
        <f t="shared" si="19"/>
        <v>0</v>
      </c>
      <c r="T81" s="8">
        <f t="shared" si="17"/>
        <v>0</v>
      </c>
      <c r="U81" s="9">
        <f t="shared" si="12"/>
        <v>0</v>
      </c>
    </row>
    <row r="82" spans="1:21" s="128" customFormat="1" ht="23.25" customHeight="1" x14ac:dyDescent="0.25">
      <c r="A82" s="112"/>
      <c r="B82" s="124"/>
      <c r="C82" s="69"/>
      <c r="D82" s="74"/>
      <c r="E82" s="134">
        <v>113</v>
      </c>
      <c r="F82" s="5" t="s">
        <v>49</v>
      </c>
      <c r="G82" s="6">
        <v>2450000</v>
      </c>
      <c r="H82" s="6">
        <v>2450000</v>
      </c>
      <c r="I82" s="6">
        <v>2450000</v>
      </c>
      <c r="J82" s="6">
        <v>2450000</v>
      </c>
      <c r="K82" s="6">
        <v>2450000</v>
      </c>
      <c r="L82" s="6">
        <v>2450000</v>
      </c>
      <c r="M82" s="6">
        <v>2450000</v>
      </c>
      <c r="N82" s="6">
        <v>2450000</v>
      </c>
      <c r="O82" s="6">
        <v>2450000</v>
      </c>
      <c r="P82" s="6">
        <v>2450000</v>
      </c>
      <c r="Q82" s="6">
        <v>2450000</v>
      </c>
      <c r="R82" s="6">
        <v>2450000</v>
      </c>
      <c r="S82" s="7">
        <f t="shared" si="19"/>
        <v>0</v>
      </c>
      <c r="T82" s="8">
        <f t="shared" si="17"/>
        <v>0</v>
      </c>
      <c r="U82" s="9">
        <f t="shared" si="12"/>
        <v>0</v>
      </c>
    </row>
    <row r="83" spans="1:21" s="128" customFormat="1" ht="23.25" customHeight="1" x14ac:dyDescent="0.25">
      <c r="A83" s="111">
        <v>82</v>
      </c>
      <c r="B83" s="123"/>
      <c r="C83" s="68">
        <v>4146494</v>
      </c>
      <c r="D83" s="73" t="s">
        <v>45</v>
      </c>
      <c r="E83" s="134">
        <v>112</v>
      </c>
      <c r="F83" s="5" t="s">
        <v>22</v>
      </c>
      <c r="G83" s="6">
        <v>3500000</v>
      </c>
      <c r="H83" s="6">
        <v>3500000</v>
      </c>
      <c r="I83" s="6">
        <v>3500000</v>
      </c>
      <c r="J83" s="6">
        <v>3500000</v>
      </c>
      <c r="K83" s="6">
        <v>3500000</v>
      </c>
      <c r="L83" s="6">
        <v>3500000</v>
      </c>
      <c r="M83" s="6">
        <v>3500000</v>
      </c>
      <c r="N83" s="6">
        <v>3500000</v>
      </c>
      <c r="O83" s="6">
        <v>3500000</v>
      </c>
      <c r="P83" s="6">
        <v>3500000</v>
      </c>
      <c r="Q83" s="6">
        <v>3500000</v>
      </c>
      <c r="R83" s="6">
        <v>3500000</v>
      </c>
      <c r="S83" s="7">
        <f t="shared" si="19"/>
        <v>0</v>
      </c>
      <c r="T83" s="8">
        <f t="shared" si="17"/>
        <v>0</v>
      </c>
      <c r="U83" s="9">
        <f t="shared" si="12"/>
        <v>0</v>
      </c>
    </row>
    <row r="84" spans="1:21" s="128" customFormat="1" ht="23.25" customHeight="1" x14ac:dyDescent="0.25">
      <c r="A84" s="112"/>
      <c r="B84" s="124"/>
      <c r="C84" s="69"/>
      <c r="D84" s="74"/>
      <c r="E84" s="134">
        <v>113</v>
      </c>
      <c r="F84" s="5" t="s">
        <v>49</v>
      </c>
      <c r="G84" s="6">
        <v>2450000</v>
      </c>
      <c r="H84" s="6">
        <v>2450000</v>
      </c>
      <c r="I84" s="6">
        <v>2450000</v>
      </c>
      <c r="J84" s="6">
        <v>2450000</v>
      </c>
      <c r="K84" s="6">
        <v>2450000</v>
      </c>
      <c r="L84" s="6">
        <v>2450000</v>
      </c>
      <c r="M84" s="6">
        <v>2450000</v>
      </c>
      <c r="N84" s="6">
        <v>2450000</v>
      </c>
      <c r="O84" s="6">
        <v>2450000</v>
      </c>
      <c r="P84" s="6">
        <v>2450000</v>
      </c>
      <c r="Q84" s="6">
        <v>2450000</v>
      </c>
      <c r="R84" s="6">
        <v>2450000</v>
      </c>
      <c r="S84" s="7">
        <f t="shared" si="19"/>
        <v>0</v>
      </c>
      <c r="T84" s="8">
        <f t="shared" si="17"/>
        <v>0</v>
      </c>
      <c r="U84" s="9">
        <f t="shared" si="12"/>
        <v>0</v>
      </c>
    </row>
    <row r="85" spans="1:21" s="128" customFormat="1" ht="23.25" customHeight="1" x14ac:dyDescent="0.25">
      <c r="A85" s="111">
        <v>83</v>
      </c>
      <c r="B85" s="123"/>
      <c r="C85" s="68">
        <v>3007488</v>
      </c>
      <c r="D85" s="73" t="s">
        <v>46</v>
      </c>
      <c r="E85" s="134">
        <v>112</v>
      </c>
      <c r="F85" s="5" t="s">
        <v>22</v>
      </c>
      <c r="G85" s="6">
        <v>3500000</v>
      </c>
      <c r="H85" s="6">
        <v>3500000</v>
      </c>
      <c r="I85" s="6">
        <v>3500000</v>
      </c>
      <c r="J85" s="6">
        <v>3500000</v>
      </c>
      <c r="K85" s="6">
        <v>3500000</v>
      </c>
      <c r="L85" s="6">
        <v>3500000</v>
      </c>
      <c r="M85" s="6">
        <v>3500000</v>
      </c>
      <c r="N85" s="6">
        <v>3500000</v>
      </c>
      <c r="O85" s="6">
        <v>3500000</v>
      </c>
      <c r="P85" s="6">
        <v>3500000</v>
      </c>
      <c r="Q85" s="6">
        <v>3500000</v>
      </c>
      <c r="R85" s="6">
        <v>3500000</v>
      </c>
      <c r="S85" s="7">
        <f t="shared" si="19"/>
        <v>0</v>
      </c>
      <c r="T85" s="8">
        <f t="shared" si="17"/>
        <v>0</v>
      </c>
      <c r="U85" s="9">
        <f t="shared" si="12"/>
        <v>0</v>
      </c>
    </row>
    <row r="86" spans="1:21" s="128" customFormat="1" ht="23.25" customHeight="1" x14ac:dyDescent="0.25">
      <c r="A86" s="112"/>
      <c r="B86" s="124"/>
      <c r="C86" s="69"/>
      <c r="D86" s="74"/>
      <c r="E86" s="134">
        <v>113</v>
      </c>
      <c r="F86" s="5" t="s">
        <v>49</v>
      </c>
      <c r="G86" s="6">
        <v>2450000</v>
      </c>
      <c r="H86" s="6">
        <v>2450000</v>
      </c>
      <c r="I86" s="6">
        <v>2450000</v>
      </c>
      <c r="J86" s="6">
        <v>2450000</v>
      </c>
      <c r="K86" s="6">
        <v>2450000</v>
      </c>
      <c r="L86" s="6">
        <v>2450000</v>
      </c>
      <c r="M86" s="6">
        <v>2450000</v>
      </c>
      <c r="N86" s="6">
        <v>2450000</v>
      </c>
      <c r="O86" s="6">
        <v>2450000</v>
      </c>
      <c r="P86" s="6">
        <v>2450000</v>
      </c>
      <c r="Q86" s="6">
        <v>2450000</v>
      </c>
      <c r="R86" s="6">
        <v>2450000</v>
      </c>
      <c r="S86" s="7">
        <f t="shared" si="19"/>
        <v>0</v>
      </c>
      <c r="T86" s="8">
        <f t="shared" si="17"/>
        <v>0</v>
      </c>
      <c r="U86" s="9">
        <f t="shared" si="12"/>
        <v>0</v>
      </c>
    </row>
    <row r="87" spans="1:21" s="128" customFormat="1" ht="23.25" customHeight="1" x14ac:dyDescent="0.25">
      <c r="A87" s="111">
        <v>84</v>
      </c>
      <c r="B87" s="123"/>
      <c r="C87" s="68">
        <v>2019630</v>
      </c>
      <c r="D87" s="73" t="s">
        <v>47</v>
      </c>
      <c r="E87" s="134">
        <v>112</v>
      </c>
      <c r="F87" s="5" t="s">
        <v>22</v>
      </c>
      <c r="G87" s="6">
        <v>3500000</v>
      </c>
      <c r="H87" s="6">
        <v>3500000</v>
      </c>
      <c r="I87" s="6">
        <v>3500000</v>
      </c>
      <c r="J87" s="6">
        <v>3500000</v>
      </c>
      <c r="K87" s="6">
        <v>3500000</v>
      </c>
      <c r="L87" s="6">
        <v>3500000</v>
      </c>
      <c r="M87" s="6">
        <v>3500000</v>
      </c>
      <c r="N87" s="6">
        <v>3500000</v>
      </c>
      <c r="O87" s="6">
        <v>3500000</v>
      </c>
      <c r="P87" s="6">
        <v>3500000</v>
      </c>
      <c r="Q87" s="6">
        <v>3500000</v>
      </c>
      <c r="R87" s="6">
        <v>3500000</v>
      </c>
      <c r="S87" s="7">
        <f t="shared" si="19"/>
        <v>0</v>
      </c>
      <c r="T87" s="8">
        <f t="shared" si="17"/>
        <v>0</v>
      </c>
      <c r="U87" s="9">
        <f t="shared" si="12"/>
        <v>0</v>
      </c>
    </row>
    <row r="88" spans="1:21" s="128" customFormat="1" ht="23.25" customHeight="1" x14ac:dyDescent="0.25">
      <c r="A88" s="112"/>
      <c r="B88" s="124"/>
      <c r="C88" s="82"/>
      <c r="D88" s="83"/>
      <c r="E88" s="138">
        <v>113</v>
      </c>
      <c r="F88" s="24" t="s">
        <v>49</v>
      </c>
      <c r="G88" s="6">
        <v>2450000</v>
      </c>
      <c r="H88" s="6">
        <v>2450000</v>
      </c>
      <c r="I88" s="6">
        <v>2450000</v>
      </c>
      <c r="J88" s="6">
        <v>2450000</v>
      </c>
      <c r="K88" s="6">
        <v>2450000</v>
      </c>
      <c r="L88" s="6">
        <v>2450000</v>
      </c>
      <c r="M88" s="6">
        <v>2450000</v>
      </c>
      <c r="N88" s="6">
        <v>2450000</v>
      </c>
      <c r="O88" s="6">
        <v>2450000</v>
      </c>
      <c r="P88" s="6">
        <v>2450000</v>
      </c>
      <c r="Q88" s="6">
        <v>2450000</v>
      </c>
      <c r="R88" s="6">
        <v>2450000</v>
      </c>
      <c r="S88" s="7">
        <f t="shared" si="19"/>
        <v>0</v>
      </c>
      <c r="T88" s="8">
        <f t="shared" si="17"/>
        <v>0</v>
      </c>
      <c r="U88" s="9">
        <f t="shared" si="12"/>
        <v>0</v>
      </c>
    </row>
    <row r="89" spans="1:21" s="128" customFormat="1" ht="23.25" customHeight="1" x14ac:dyDescent="0.25">
      <c r="A89" s="111">
        <v>85</v>
      </c>
      <c r="B89" s="123"/>
      <c r="C89" s="117">
        <v>7726558</v>
      </c>
      <c r="D89" s="115" t="s">
        <v>37</v>
      </c>
      <c r="E89" s="139">
        <v>112</v>
      </c>
      <c r="F89" s="76" t="s">
        <v>22</v>
      </c>
      <c r="G89" s="6">
        <v>3500000</v>
      </c>
      <c r="H89" s="6">
        <v>3500000</v>
      </c>
      <c r="I89" s="6">
        <v>3500000</v>
      </c>
      <c r="J89" s="6">
        <v>3500000</v>
      </c>
      <c r="K89" s="6">
        <v>3500000</v>
      </c>
      <c r="L89" s="6">
        <v>3500000</v>
      </c>
      <c r="M89" s="6">
        <v>3500000</v>
      </c>
      <c r="N89" s="6">
        <v>3500000</v>
      </c>
      <c r="O89" s="6">
        <v>3500000</v>
      </c>
      <c r="P89" s="6">
        <v>3500000</v>
      </c>
      <c r="Q89" s="6">
        <v>3500000</v>
      </c>
      <c r="R89" s="6">
        <v>3500000</v>
      </c>
      <c r="S89" s="7">
        <f t="shared" si="19"/>
        <v>0</v>
      </c>
      <c r="T89" s="8">
        <f t="shared" si="17"/>
        <v>0</v>
      </c>
      <c r="U89" s="9">
        <f t="shared" si="12"/>
        <v>0</v>
      </c>
    </row>
    <row r="90" spans="1:21" s="128" customFormat="1" ht="23.25" customHeight="1" x14ac:dyDescent="0.25">
      <c r="A90" s="112"/>
      <c r="B90" s="124"/>
      <c r="C90" s="118"/>
      <c r="D90" s="116"/>
      <c r="E90" s="140">
        <v>113</v>
      </c>
      <c r="F90" s="84" t="s">
        <v>49</v>
      </c>
      <c r="G90" s="6">
        <v>2450000</v>
      </c>
      <c r="H90" s="6">
        <v>2450000</v>
      </c>
      <c r="I90" s="6">
        <v>2450000</v>
      </c>
      <c r="J90" s="6">
        <v>2450000</v>
      </c>
      <c r="K90" s="6">
        <v>2450000</v>
      </c>
      <c r="L90" s="6">
        <v>2450000</v>
      </c>
      <c r="M90" s="6">
        <v>2450000</v>
      </c>
      <c r="N90" s="6">
        <v>2450000</v>
      </c>
      <c r="O90" s="6">
        <v>2450000</v>
      </c>
      <c r="P90" s="6">
        <v>2450000</v>
      </c>
      <c r="Q90" s="6">
        <v>2450000</v>
      </c>
      <c r="R90" s="6">
        <v>2450000</v>
      </c>
      <c r="S90" s="7">
        <f t="shared" si="19"/>
        <v>0</v>
      </c>
      <c r="T90" s="8">
        <f t="shared" si="17"/>
        <v>0</v>
      </c>
      <c r="U90" s="9">
        <f t="shared" si="12"/>
        <v>0</v>
      </c>
    </row>
    <row r="91" spans="1:21" s="128" customFormat="1" ht="23.25" customHeight="1" x14ac:dyDescent="0.25">
      <c r="A91" s="111">
        <v>86</v>
      </c>
      <c r="B91" s="123"/>
      <c r="C91" s="82">
        <v>3542027</v>
      </c>
      <c r="D91" s="83" t="s">
        <v>48</v>
      </c>
      <c r="E91" s="141">
        <v>111</v>
      </c>
      <c r="F91" s="13" t="s">
        <v>21</v>
      </c>
      <c r="G91" s="6">
        <v>12000000</v>
      </c>
      <c r="H91" s="6">
        <v>12000000</v>
      </c>
      <c r="I91" s="6">
        <v>12000000</v>
      </c>
      <c r="J91" s="6">
        <v>12000000</v>
      </c>
      <c r="K91" s="6">
        <v>12000000</v>
      </c>
      <c r="L91" s="6">
        <v>12000000</v>
      </c>
      <c r="M91" s="6">
        <v>12000000</v>
      </c>
      <c r="N91" s="6">
        <v>12000000</v>
      </c>
      <c r="O91" s="6">
        <v>12000000</v>
      </c>
      <c r="P91" s="6">
        <v>12000000</v>
      </c>
      <c r="Q91" s="6">
        <v>12000000</v>
      </c>
      <c r="R91" s="6">
        <v>12000000</v>
      </c>
      <c r="S91" s="7">
        <f t="shared" si="19"/>
        <v>0</v>
      </c>
      <c r="T91" s="8">
        <f t="shared" si="17"/>
        <v>0</v>
      </c>
      <c r="U91" s="9">
        <f t="shared" si="12"/>
        <v>0</v>
      </c>
    </row>
    <row r="92" spans="1:21" s="128" customFormat="1" ht="23.25" customHeight="1" x14ac:dyDescent="0.25">
      <c r="A92" s="112"/>
      <c r="B92" s="124"/>
      <c r="C92" s="69"/>
      <c r="D92" s="74"/>
      <c r="E92" s="134">
        <v>113</v>
      </c>
      <c r="F92" s="5" t="s">
        <v>49</v>
      </c>
      <c r="G92" s="6">
        <v>6000000</v>
      </c>
      <c r="H92" s="6">
        <v>6000000</v>
      </c>
      <c r="I92" s="6">
        <v>6000000</v>
      </c>
      <c r="J92" s="6">
        <v>6000000</v>
      </c>
      <c r="K92" s="6">
        <v>6000000</v>
      </c>
      <c r="L92" s="6">
        <v>6000000</v>
      </c>
      <c r="M92" s="6">
        <v>6000000</v>
      </c>
      <c r="N92" s="6">
        <v>6000000</v>
      </c>
      <c r="O92" s="6">
        <v>6000000</v>
      </c>
      <c r="P92" s="6">
        <v>6000000</v>
      </c>
      <c r="Q92" s="6">
        <v>6000000</v>
      </c>
      <c r="R92" s="6">
        <v>6000000</v>
      </c>
      <c r="S92" s="7">
        <f t="shared" si="19"/>
        <v>0</v>
      </c>
      <c r="T92" s="8">
        <f t="shared" si="17"/>
        <v>0</v>
      </c>
      <c r="U92" s="9">
        <f t="shared" si="12"/>
        <v>0</v>
      </c>
    </row>
    <row r="93" spans="1:21" s="128" customFormat="1" ht="23.25" customHeight="1" x14ac:dyDescent="0.5">
      <c r="A93" s="86"/>
      <c r="B93" s="87"/>
      <c r="C93" s="87"/>
      <c r="D93" s="87"/>
      <c r="E93" s="87"/>
      <c r="F93" s="88"/>
      <c r="G93" s="85">
        <v>0</v>
      </c>
      <c r="H93" s="62">
        <f>SUM(H7:H84)</f>
        <v>107244615</v>
      </c>
      <c r="I93" s="62">
        <f>SUM(I7:I84)</f>
        <v>108788304</v>
      </c>
      <c r="J93" s="62">
        <f>SUM(J7:J84)</f>
        <v>109564616</v>
      </c>
      <c r="K93" s="62">
        <f>SUM(K7:K92)</f>
        <v>147500000</v>
      </c>
      <c r="L93" s="62">
        <f>SUM(L7:L92)</f>
        <v>155660912</v>
      </c>
      <c r="M93" s="62">
        <f>SUM(M7:M92)</f>
        <v>160300764</v>
      </c>
      <c r="N93" s="62">
        <f>SUM(N7:N92)</f>
        <v>162020000</v>
      </c>
      <c r="O93" s="62">
        <f>SUM(O7:O92)</f>
        <v>165020000</v>
      </c>
      <c r="P93" s="62">
        <f>SUM(P7:P92)</f>
        <v>170401393</v>
      </c>
      <c r="Q93" s="62">
        <f>SUM(Q7:Q92)</f>
        <v>172388725</v>
      </c>
      <c r="R93" s="62">
        <f>SUM(R7:R92)</f>
        <v>177160000</v>
      </c>
      <c r="S93" s="10"/>
      <c r="T93" s="10"/>
      <c r="U93" s="10"/>
    </row>
    <row r="94" spans="1:21" s="128" customFormat="1" ht="23.25" customHeight="1" x14ac:dyDescent="0.2">
      <c r="A94" s="10"/>
      <c r="B94" s="11"/>
      <c r="C94" s="10"/>
      <c r="D94" s="10"/>
      <c r="E94" s="137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1" s="128" customFormat="1" ht="23.25" customHeight="1" x14ac:dyDescent="0.2">
      <c r="A95" s="10"/>
      <c r="B95" s="11"/>
      <c r="C95" s="10"/>
      <c r="D95" s="10"/>
      <c r="E95" s="137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21" s="128" customFormat="1" ht="23.25" customHeight="1" x14ac:dyDescent="0.2">
      <c r="A96" s="10"/>
      <c r="B96" s="11"/>
      <c r="C96" s="10"/>
      <c r="D96" s="10"/>
      <c r="E96" s="137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21" s="128" customFormat="1" ht="23.25" customHeight="1" x14ac:dyDescent="0.2">
      <c r="A97" s="10"/>
      <c r="B97" s="11"/>
      <c r="C97" s="10"/>
      <c r="D97" s="10"/>
      <c r="E97" s="137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1" s="128" customFormat="1" ht="23.25" customHeight="1" x14ac:dyDescent="0.2">
      <c r="A98" s="10"/>
      <c r="B98" s="11"/>
      <c r="C98" s="10"/>
      <c r="D98" s="10"/>
      <c r="E98" s="137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:21" s="128" customFormat="1" ht="23.25" customHeight="1" x14ac:dyDescent="0.2">
      <c r="A99" s="10"/>
      <c r="B99" s="11"/>
      <c r="C99" s="10"/>
      <c r="D99" s="10"/>
      <c r="E99" s="137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1:21" s="128" customFormat="1" ht="23.25" customHeight="1" x14ac:dyDescent="0.2">
      <c r="A100" s="10"/>
      <c r="B100" s="11"/>
      <c r="C100" s="10"/>
      <c r="D100" s="10"/>
      <c r="E100" s="137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s="128" customFormat="1" ht="23.25" customHeight="1" x14ac:dyDescent="0.2">
      <c r="A101" s="10"/>
      <c r="B101" s="11"/>
      <c r="C101" s="10"/>
      <c r="D101" s="10"/>
      <c r="E101" s="137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1" s="128" customFormat="1" ht="23.25" customHeight="1" x14ac:dyDescent="0.2">
      <c r="A102" s="10"/>
      <c r="B102" s="11"/>
      <c r="C102" s="10"/>
      <c r="D102" s="10"/>
      <c r="E102" s="137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1" s="128" customFormat="1" ht="23.25" customHeight="1" x14ac:dyDescent="0.2">
      <c r="A103" s="10"/>
      <c r="B103" s="11"/>
      <c r="C103" s="10"/>
      <c r="D103" s="10"/>
      <c r="E103" s="137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:21" s="128" customFormat="1" ht="23.25" customHeight="1" x14ac:dyDescent="0.2">
      <c r="A104" s="10"/>
      <c r="B104" s="11"/>
      <c r="C104" s="10"/>
      <c r="D104" s="10"/>
      <c r="E104" s="137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 s="128" customFormat="1" ht="23.25" customHeight="1" x14ac:dyDescent="0.2">
      <c r="A105" s="10"/>
      <c r="B105" s="11"/>
      <c r="C105" s="10"/>
      <c r="D105" s="10"/>
      <c r="E105" s="137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 s="128" customFormat="1" ht="23.25" customHeight="1" x14ac:dyDescent="0.2">
      <c r="A106" s="10"/>
      <c r="B106" s="11"/>
      <c r="C106" s="10"/>
      <c r="D106" s="10"/>
      <c r="E106" s="137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:21" s="128" customFormat="1" ht="23.25" customHeight="1" x14ac:dyDescent="0.2">
      <c r="A107" s="10"/>
      <c r="B107" s="11"/>
      <c r="C107" s="10"/>
      <c r="D107" s="10"/>
      <c r="E107" s="137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 s="128" customFormat="1" ht="23.25" customHeight="1" x14ac:dyDescent="0.2">
      <c r="A108" s="10"/>
      <c r="B108" s="11"/>
      <c r="C108" s="10"/>
      <c r="D108" s="10"/>
      <c r="E108" s="137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 s="128" customFormat="1" ht="23.25" customHeight="1" x14ac:dyDescent="0.2">
      <c r="A109" s="10"/>
      <c r="B109" s="11"/>
      <c r="C109" s="10"/>
      <c r="D109" s="10"/>
      <c r="E109" s="137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 s="128" customFormat="1" ht="23.25" customHeight="1" x14ac:dyDescent="0.2">
      <c r="A110" s="10"/>
      <c r="B110" s="11"/>
      <c r="C110" s="10"/>
      <c r="D110" s="10"/>
      <c r="E110" s="137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s="128" customFormat="1" ht="23.25" customHeight="1" x14ac:dyDescent="0.2">
      <c r="A111" s="10"/>
      <c r="B111" s="11"/>
      <c r="C111" s="10"/>
      <c r="D111" s="10"/>
      <c r="E111" s="137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 s="128" customFormat="1" ht="23.25" customHeight="1" x14ac:dyDescent="0.2">
      <c r="A112" s="10"/>
      <c r="B112" s="11"/>
      <c r="C112" s="10"/>
      <c r="D112" s="10"/>
      <c r="E112" s="137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 s="128" customFormat="1" ht="23.25" customHeight="1" x14ac:dyDescent="0.2">
      <c r="A113" s="10"/>
      <c r="B113" s="11"/>
      <c r="C113" s="10"/>
      <c r="D113" s="10"/>
      <c r="E113" s="137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 s="128" customFormat="1" ht="23.25" customHeight="1" x14ac:dyDescent="0.2">
      <c r="A114" s="10"/>
      <c r="B114" s="11"/>
      <c r="C114" s="10"/>
      <c r="D114" s="10"/>
      <c r="E114" s="137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s="128" customFormat="1" ht="23.25" customHeight="1" x14ac:dyDescent="0.2">
      <c r="A115" s="10"/>
      <c r="B115" s="11"/>
      <c r="C115" s="10"/>
      <c r="D115" s="10"/>
      <c r="E115" s="137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1" s="128" customFormat="1" ht="23.25" customHeight="1" x14ac:dyDescent="0.2">
      <c r="A116" s="10"/>
      <c r="B116" s="11"/>
      <c r="C116" s="10"/>
      <c r="D116" s="10"/>
      <c r="E116" s="137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1" s="128" customFormat="1" ht="23.25" customHeight="1" x14ac:dyDescent="0.2">
      <c r="A117" s="10"/>
      <c r="B117" s="11"/>
      <c r="C117" s="10"/>
      <c r="D117" s="10"/>
      <c r="E117" s="137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1" s="128" customFormat="1" ht="23.25" customHeight="1" x14ac:dyDescent="0.2">
      <c r="A118" s="10"/>
      <c r="B118" s="11"/>
      <c r="C118" s="10"/>
      <c r="D118" s="10"/>
      <c r="E118" s="137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:21" s="128" customFormat="1" ht="23.25" customHeight="1" x14ac:dyDescent="0.2">
      <c r="A119" s="10"/>
      <c r="B119" s="11"/>
      <c r="C119" s="10"/>
      <c r="D119" s="10"/>
      <c r="E119" s="137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1:21" s="128" customFormat="1" ht="23.25" customHeight="1" x14ac:dyDescent="0.2">
      <c r="A120" s="10"/>
      <c r="B120" s="11"/>
      <c r="C120" s="10"/>
      <c r="D120" s="10"/>
      <c r="E120" s="137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1" s="128" customFormat="1" ht="23.25" customHeight="1" x14ac:dyDescent="0.2">
      <c r="A121" s="10"/>
      <c r="B121" s="11"/>
      <c r="C121" s="10"/>
      <c r="D121" s="10"/>
      <c r="E121" s="137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1" s="128" customFormat="1" ht="23.25" customHeight="1" x14ac:dyDescent="0.2">
      <c r="A122" s="10"/>
      <c r="B122" s="11"/>
      <c r="C122" s="10"/>
      <c r="D122" s="10"/>
      <c r="E122" s="137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s="128" customFormat="1" ht="23.25" customHeight="1" x14ac:dyDescent="0.2">
      <c r="A123" s="10"/>
      <c r="B123" s="11"/>
      <c r="C123" s="10"/>
      <c r="D123" s="10"/>
      <c r="E123" s="137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 s="128" customFormat="1" ht="23.25" customHeight="1" x14ac:dyDescent="0.2">
      <c r="A124" s="10"/>
      <c r="B124" s="11"/>
      <c r="C124" s="10"/>
      <c r="D124" s="10"/>
      <c r="E124" s="137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s="128" customFormat="1" ht="23.25" customHeight="1" x14ac:dyDescent="0.2">
      <c r="A125" s="10"/>
      <c r="B125" s="11"/>
      <c r="C125" s="10"/>
      <c r="D125" s="10"/>
      <c r="E125" s="137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 s="128" customFormat="1" ht="23.25" customHeight="1" x14ac:dyDescent="0.2">
      <c r="A126" s="10"/>
      <c r="B126" s="11"/>
      <c r="C126" s="10"/>
      <c r="D126" s="10"/>
      <c r="E126" s="137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 s="128" customFormat="1" ht="23.25" customHeight="1" x14ac:dyDescent="0.2">
      <c r="A127" s="10"/>
      <c r="B127" s="11"/>
      <c r="C127" s="10"/>
      <c r="D127" s="10"/>
      <c r="E127" s="137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 s="128" customFormat="1" ht="23.25" customHeight="1" x14ac:dyDescent="0.2">
      <c r="A128" s="10"/>
      <c r="B128" s="11"/>
      <c r="C128" s="10"/>
      <c r="D128" s="10"/>
      <c r="E128" s="137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1:21" s="128" customFormat="1" ht="23.25" customHeight="1" x14ac:dyDescent="0.2">
      <c r="A129" s="10"/>
      <c r="B129" s="11"/>
      <c r="C129" s="10"/>
      <c r="D129" s="10"/>
      <c r="E129" s="137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 s="128" customFormat="1" ht="23.25" customHeight="1" x14ac:dyDescent="0.2">
      <c r="A130" s="10"/>
      <c r="B130" s="11"/>
      <c r="C130" s="10"/>
      <c r="D130" s="10"/>
      <c r="E130" s="137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 s="128" customFormat="1" ht="23.25" customHeight="1" x14ac:dyDescent="0.2">
      <c r="A131" s="10"/>
      <c r="B131" s="11"/>
      <c r="C131" s="10"/>
      <c r="D131" s="10"/>
      <c r="E131" s="137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 s="128" customFormat="1" ht="23.25" customHeight="1" x14ac:dyDescent="0.2">
      <c r="A132" s="10"/>
      <c r="B132" s="11"/>
      <c r="C132" s="10"/>
      <c r="D132" s="10"/>
      <c r="E132" s="137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1:21" s="128" customFormat="1" ht="23.25" customHeight="1" x14ac:dyDescent="0.2">
      <c r="A133" s="10"/>
      <c r="B133" s="11"/>
      <c r="C133" s="10"/>
      <c r="D133" s="10"/>
      <c r="E133" s="137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 s="128" customFormat="1" ht="21.95" customHeight="1" x14ac:dyDescent="0.2">
      <c r="A134" s="10"/>
      <c r="B134" s="11"/>
      <c r="C134" s="10"/>
      <c r="D134" s="10"/>
      <c r="E134" s="137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1:21" s="128" customFormat="1" ht="21.95" customHeight="1" x14ac:dyDescent="0.2">
      <c r="A135" s="10"/>
      <c r="B135" s="11"/>
      <c r="C135" s="10"/>
      <c r="D135" s="10"/>
      <c r="E135" s="137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1:21" s="128" customFormat="1" ht="21.95" customHeight="1" x14ac:dyDescent="0.2">
      <c r="A136" s="10"/>
      <c r="B136" s="11"/>
      <c r="C136" s="10"/>
      <c r="D136" s="10"/>
      <c r="E136" s="137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22"/>
      <c r="T136" s="22"/>
      <c r="U136" s="127"/>
    </row>
    <row r="137" spans="1:21" s="128" customFormat="1" ht="21.95" customHeight="1" x14ac:dyDescent="0.2">
      <c r="A137" s="10"/>
      <c r="B137" s="11"/>
      <c r="C137" s="10"/>
      <c r="D137" s="10"/>
      <c r="E137" s="137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22"/>
      <c r="T137" s="22"/>
      <c r="U137" s="127"/>
    </row>
    <row r="138" spans="1:21" s="128" customFormat="1" ht="21.95" customHeight="1" x14ac:dyDescent="0.2">
      <c r="A138" s="10"/>
      <c r="B138" s="11"/>
      <c r="C138" s="10"/>
      <c r="D138" s="10"/>
      <c r="E138" s="137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22"/>
      <c r="T138" s="22"/>
      <c r="U138" s="127"/>
    </row>
    <row r="139" spans="1:21" s="128" customFormat="1" ht="21.95" customHeight="1" x14ac:dyDescent="0.2">
      <c r="A139" s="22"/>
      <c r="B139" s="11"/>
      <c r="C139" s="10"/>
      <c r="D139" s="10"/>
      <c r="E139" s="137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22"/>
      <c r="T139" s="22"/>
      <c r="U139" s="127"/>
    </row>
    <row r="140" spans="1:21" s="128" customFormat="1" ht="21.95" customHeight="1" x14ac:dyDescent="0.2">
      <c r="A140" s="22"/>
      <c r="B140" s="11"/>
      <c r="C140" s="10"/>
      <c r="D140" s="10"/>
      <c r="E140" s="137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22"/>
      <c r="T140" s="22"/>
      <c r="U140" s="127"/>
    </row>
    <row r="141" spans="1:21" s="128" customFormat="1" ht="21.95" customHeight="1" x14ac:dyDescent="0.2">
      <c r="A141" s="22"/>
      <c r="B141" s="11"/>
      <c r="C141" s="10"/>
      <c r="D141" s="10"/>
      <c r="E141" s="137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22"/>
      <c r="T141" s="22"/>
      <c r="U141" s="127"/>
    </row>
    <row r="142" spans="1:21" s="128" customFormat="1" ht="21.95" customHeight="1" x14ac:dyDescent="0.2">
      <c r="A142" s="22"/>
      <c r="B142" s="23"/>
      <c r="C142" s="10"/>
      <c r="D142" s="10"/>
      <c r="E142" s="137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22"/>
      <c r="T142" s="22"/>
      <c r="U142" s="127"/>
    </row>
    <row r="143" spans="1:21" s="128" customFormat="1" ht="21.95" customHeight="1" x14ac:dyDescent="0.2">
      <c r="A143" s="22"/>
      <c r="B143" s="23"/>
      <c r="C143" s="10"/>
      <c r="D143" s="10"/>
      <c r="E143" s="137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22"/>
      <c r="T143" s="22"/>
      <c r="U143" s="127"/>
    </row>
    <row r="144" spans="1:21" s="128" customFormat="1" ht="21.95" customHeight="1" x14ac:dyDescent="0.2">
      <c r="A144" s="22"/>
      <c r="B144" s="23"/>
      <c r="C144" s="10"/>
      <c r="D144" s="10"/>
      <c r="E144" s="137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22"/>
      <c r="T144" s="22"/>
      <c r="U144" s="127"/>
    </row>
    <row r="145" spans="1:21" s="128" customFormat="1" ht="21.95" customHeight="1" x14ac:dyDescent="0.2">
      <c r="A145" s="22"/>
      <c r="B145" s="23"/>
      <c r="C145" s="10"/>
      <c r="D145" s="10"/>
      <c r="E145" s="137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22"/>
      <c r="T145" s="22"/>
      <c r="U145" s="127"/>
    </row>
    <row r="146" spans="1:21" s="128" customFormat="1" ht="21.95" customHeight="1" x14ac:dyDescent="0.2">
      <c r="A146" s="22"/>
      <c r="B146" s="23"/>
      <c r="C146" s="10"/>
      <c r="D146" s="10"/>
      <c r="E146" s="137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22"/>
      <c r="T146" s="22"/>
      <c r="U146" s="127"/>
    </row>
    <row r="147" spans="1:21" s="128" customFormat="1" ht="21.95" customHeight="1" x14ac:dyDescent="0.2">
      <c r="A147" s="22"/>
      <c r="B147" s="23"/>
      <c r="C147" s="10"/>
      <c r="D147" s="10"/>
      <c r="E147" s="137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22"/>
      <c r="T147" s="22"/>
      <c r="U147" s="127"/>
    </row>
    <row r="148" spans="1:21" s="128" customFormat="1" ht="21.95" customHeight="1" x14ac:dyDescent="0.2">
      <c r="A148" s="22"/>
      <c r="B148" s="23"/>
      <c r="C148" s="10"/>
      <c r="D148" s="10"/>
      <c r="E148" s="137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22"/>
      <c r="T148" s="22"/>
      <c r="U148" s="127"/>
    </row>
    <row r="149" spans="1:21" s="128" customFormat="1" ht="21.95" customHeight="1" x14ac:dyDescent="0.2">
      <c r="A149" s="22"/>
      <c r="B149" s="23"/>
      <c r="C149" s="10"/>
      <c r="D149" s="10"/>
      <c r="E149" s="137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22"/>
      <c r="T149" s="22"/>
      <c r="U149" s="127"/>
    </row>
    <row r="150" spans="1:21" s="128" customFormat="1" ht="21.95" customHeight="1" x14ac:dyDescent="0.2">
      <c r="A150" s="22"/>
      <c r="B150" s="23"/>
      <c r="C150" s="10"/>
      <c r="D150" s="10"/>
      <c r="E150" s="137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22"/>
      <c r="T150" s="22"/>
      <c r="U150" s="127"/>
    </row>
    <row r="151" spans="1:21" s="128" customFormat="1" ht="21.95" customHeight="1" x14ac:dyDescent="0.2">
      <c r="A151" s="22"/>
      <c r="B151" s="23"/>
      <c r="C151" s="10"/>
      <c r="D151" s="10"/>
      <c r="E151" s="137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22"/>
      <c r="T151" s="22"/>
      <c r="U151" s="127"/>
    </row>
    <row r="152" spans="1:21" s="128" customFormat="1" ht="21.95" customHeight="1" x14ac:dyDescent="0.2">
      <c r="A152" s="22"/>
      <c r="B152" s="23"/>
      <c r="C152" s="10"/>
      <c r="D152" s="10"/>
      <c r="E152" s="137"/>
      <c r="F152" s="10"/>
      <c r="G152" s="10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127"/>
    </row>
    <row r="153" spans="1:21" s="128" customFormat="1" ht="21.95" customHeight="1" x14ac:dyDescent="0.2">
      <c r="A153" s="22"/>
      <c r="B153" s="23"/>
      <c r="C153" s="10"/>
      <c r="D153" s="10"/>
      <c r="E153" s="137"/>
      <c r="F153" s="10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127"/>
    </row>
    <row r="154" spans="1:21" s="128" customFormat="1" ht="21.95" customHeight="1" x14ac:dyDescent="0.2">
      <c r="A154" s="22"/>
      <c r="B154" s="23"/>
      <c r="C154" s="10"/>
      <c r="D154" s="10"/>
      <c r="E154" s="137"/>
      <c r="F154" s="10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127"/>
    </row>
    <row r="155" spans="1:21" s="128" customFormat="1" ht="21.95" customHeight="1" x14ac:dyDescent="0.2">
      <c r="A155" s="22"/>
      <c r="B155" s="23"/>
      <c r="C155" s="10"/>
      <c r="D155" s="10"/>
      <c r="E155" s="137"/>
      <c r="F155" s="10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127"/>
    </row>
    <row r="156" spans="1:21" s="128" customFormat="1" ht="21.95" customHeight="1" x14ac:dyDescent="0.2">
      <c r="A156" s="22"/>
      <c r="B156" s="23"/>
      <c r="C156" s="10"/>
      <c r="D156" s="10"/>
      <c r="E156" s="137"/>
      <c r="F156" s="10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127"/>
    </row>
    <row r="157" spans="1:21" s="128" customFormat="1" ht="21.95" customHeight="1" x14ac:dyDescent="0.2">
      <c r="A157" s="22"/>
      <c r="B157" s="23"/>
      <c r="C157" s="10"/>
      <c r="D157" s="10"/>
      <c r="E157" s="137"/>
      <c r="F157" s="10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127"/>
    </row>
    <row r="158" spans="1:21" s="128" customFormat="1" ht="14.25" x14ac:dyDescent="0.2">
      <c r="A158" s="22"/>
      <c r="B158" s="23"/>
      <c r="C158" s="22"/>
      <c r="D158" s="22"/>
      <c r="E158" s="134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127"/>
    </row>
    <row r="159" spans="1:21" s="128" customFormat="1" ht="14.25" x14ac:dyDescent="0.2">
      <c r="A159" s="22"/>
      <c r="B159" s="23"/>
      <c r="C159" s="22"/>
      <c r="D159" s="22"/>
      <c r="E159" s="134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127"/>
    </row>
    <row r="160" spans="1:21" s="128" customFormat="1" ht="14.25" x14ac:dyDescent="0.2">
      <c r="A160" s="22"/>
      <c r="B160" s="23"/>
      <c r="C160" s="22"/>
      <c r="D160" s="22"/>
      <c r="E160" s="134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127"/>
    </row>
    <row r="161" spans="1:21" s="128" customFormat="1" ht="14.25" x14ac:dyDescent="0.2">
      <c r="A161" s="22"/>
      <c r="B161" s="23"/>
      <c r="C161" s="22"/>
      <c r="D161" s="22"/>
      <c r="E161" s="134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127"/>
    </row>
    <row r="162" spans="1:21" s="128" customFormat="1" ht="14.25" x14ac:dyDescent="0.2">
      <c r="A162" s="22"/>
      <c r="B162" s="23"/>
      <c r="C162" s="22"/>
      <c r="D162" s="22"/>
      <c r="E162" s="134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127"/>
    </row>
    <row r="163" spans="1:21" s="128" customFormat="1" ht="14.25" x14ac:dyDescent="0.2">
      <c r="A163" s="22"/>
      <c r="B163" s="23"/>
      <c r="C163" s="22"/>
      <c r="D163" s="22"/>
      <c r="E163" s="134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127"/>
    </row>
    <row r="164" spans="1:21" s="128" customFormat="1" ht="14.25" x14ac:dyDescent="0.2">
      <c r="A164" s="22"/>
      <c r="B164" s="23"/>
      <c r="C164" s="22"/>
      <c r="D164" s="22"/>
      <c r="E164" s="134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127"/>
    </row>
    <row r="165" spans="1:21" s="128" customFormat="1" ht="14.25" x14ac:dyDescent="0.2">
      <c r="A165" s="22"/>
      <c r="B165" s="23"/>
      <c r="C165" s="22"/>
      <c r="D165" s="22"/>
      <c r="E165" s="134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127"/>
    </row>
    <row r="166" spans="1:21" s="128" customFormat="1" ht="14.25" x14ac:dyDescent="0.2">
      <c r="A166" s="22"/>
      <c r="B166" s="23"/>
      <c r="C166" s="22"/>
      <c r="D166" s="22"/>
      <c r="E166" s="134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127"/>
    </row>
    <row r="167" spans="1:21" s="128" customFormat="1" ht="14.25" x14ac:dyDescent="0.2">
      <c r="A167" s="22"/>
      <c r="B167" s="23"/>
      <c r="C167" s="22"/>
      <c r="D167" s="22"/>
      <c r="E167" s="134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127"/>
    </row>
    <row r="168" spans="1:21" s="128" customFormat="1" ht="14.25" x14ac:dyDescent="0.2">
      <c r="A168" s="22"/>
      <c r="B168" s="23"/>
      <c r="C168" s="22"/>
      <c r="D168" s="22"/>
      <c r="E168" s="134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127"/>
    </row>
    <row r="169" spans="1:21" s="128" customFormat="1" ht="14.25" x14ac:dyDescent="0.2">
      <c r="A169" s="22"/>
      <c r="B169" s="23"/>
      <c r="C169" s="22"/>
      <c r="D169" s="22"/>
      <c r="E169" s="134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127"/>
    </row>
    <row r="170" spans="1:21" s="128" customFormat="1" ht="14.25" x14ac:dyDescent="0.2">
      <c r="A170" s="22"/>
      <c r="B170" s="23"/>
      <c r="C170" s="22"/>
      <c r="D170" s="22"/>
      <c r="E170" s="134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127"/>
    </row>
    <row r="171" spans="1:21" s="128" customFormat="1" ht="14.25" x14ac:dyDescent="0.2">
      <c r="A171" s="22"/>
      <c r="B171" s="23"/>
      <c r="C171" s="22"/>
      <c r="D171" s="22"/>
      <c r="E171" s="134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127"/>
    </row>
    <row r="172" spans="1:21" s="128" customFormat="1" ht="14.25" x14ac:dyDescent="0.2">
      <c r="A172" s="22"/>
      <c r="B172" s="23"/>
      <c r="C172" s="22"/>
      <c r="D172" s="22"/>
      <c r="E172" s="134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127"/>
    </row>
    <row r="173" spans="1:21" s="128" customFormat="1" ht="14.25" x14ac:dyDescent="0.2">
      <c r="A173" s="22"/>
      <c r="B173" s="23"/>
      <c r="C173" s="22"/>
      <c r="D173" s="22"/>
      <c r="E173" s="134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127"/>
    </row>
    <row r="174" spans="1:21" s="128" customFormat="1" ht="14.25" x14ac:dyDescent="0.2">
      <c r="A174" s="22"/>
      <c r="B174" s="23"/>
      <c r="C174" s="22"/>
      <c r="D174" s="22"/>
      <c r="E174" s="134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27"/>
    </row>
    <row r="175" spans="1:21" s="128" customFormat="1" ht="14.25" x14ac:dyDescent="0.2">
      <c r="A175" s="22"/>
      <c r="B175" s="23"/>
      <c r="C175" s="22"/>
      <c r="D175" s="22"/>
      <c r="E175" s="134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127"/>
    </row>
    <row r="176" spans="1:21" s="128" customFormat="1" ht="14.25" x14ac:dyDescent="0.2">
      <c r="A176" s="22"/>
      <c r="B176" s="23"/>
      <c r="C176" s="22"/>
      <c r="D176" s="22"/>
      <c r="E176" s="134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27"/>
    </row>
    <row r="177" spans="1:21" s="128" customFormat="1" ht="14.25" x14ac:dyDescent="0.2">
      <c r="A177" s="22"/>
      <c r="B177" s="23"/>
      <c r="C177" s="22"/>
      <c r="D177" s="22"/>
      <c r="E177" s="134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127"/>
    </row>
    <row r="178" spans="1:21" s="128" customFormat="1" ht="14.25" x14ac:dyDescent="0.2">
      <c r="A178" s="22"/>
      <c r="B178" s="23"/>
      <c r="C178" s="22"/>
      <c r="D178" s="22"/>
      <c r="E178" s="134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127"/>
    </row>
    <row r="179" spans="1:21" s="128" customFormat="1" ht="14.25" x14ac:dyDescent="0.2">
      <c r="A179" s="22"/>
      <c r="B179" s="23"/>
      <c r="C179" s="22"/>
      <c r="D179" s="22"/>
      <c r="E179" s="134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127"/>
    </row>
    <row r="180" spans="1:21" s="128" customFormat="1" ht="14.25" x14ac:dyDescent="0.2">
      <c r="A180" s="22"/>
      <c r="B180" s="23"/>
      <c r="C180" s="22"/>
      <c r="D180" s="22"/>
      <c r="E180" s="134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127"/>
    </row>
    <row r="181" spans="1:21" s="128" customFormat="1" ht="14.25" x14ac:dyDescent="0.2">
      <c r="A181" s="22"/>
      <c r="B181" s="23"/>
      <c r="C181" s="22"/>
      <c r="D181" s="22"/>
      <c r="E181" s="134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127"/>
    </row>
    <row r="182" spans="1:21" s="128" customFormat="1" ht="14.25" x14ac:dyDescent="0.2">
      <c r="A182" s="22"/>
      <c r="B182" s="23"/>
      <c r="C182" s="22"/>
      <c r="D182" s="22"/>
      <c r="E182" s="134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127"/>
    </row>
    <row r="183" spans="1:21" s="128" customFormat="1" ht="14.25" x14ac:dyDescent="0.2">
      <c r="A183" s="22"/>
      <c r="B183" s="23"/>
      <c r="C183" s="22"/>
      <c r="D183" s="22"/>
      <c r="E183" s="134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127"/>
    </row>
    <row r="184" spans="1:21" s="128" customFormat="1" ht="14.25" x14ac:dyDescent="0.2">
      <c r="A184" s="22"/>
      <c r="B184" s="23"/>
      <c r="C184" s="22"/>
      <c r="D184" s="22"/>
      <c r="E184" s="134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127"/>
    </row>
    <row r="185" spans="1:21" s="128" customFormat="1" ht="14.25" x14ac:dyDescent="0.2">
      <c r="A185" s="22"/>
      <c r="B185" s="23"/>
      <c r="C185" s="22"/>
      <c r="D185" s="22"/>
      <c r="E185" s="134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127"/>
    </row>
    <row r="186" spans="1:21" s="128" customFormat="1" ht="14.25" x14ac:dyDescent="0.2">
      <c r="A186" s="22"/>
      <c r="B186" s="23"/>
      <c r="C186" s="22"/>
      <c r="D186" s="22"/>
      <c r="E186" s="134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127"/>
    </row>
    <row r="187" spans="1:21" s="128" customFormat="1" ht="14.25" x14ac:dyDescent="0.2">
      <c r="A187" s="22"/>
      <c r="B187" s="23"/>
      <c r="C187" s="22"/>
      <c r="D187" s="22"/>
      <c r="E187" s="134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127"/>
    </row>
    <row r="188" spans="1:21" s="128" customFormat="1" ht="14.25" x14ac:dyDescent="0.2">
      <c r="A188" s="22"/>
      <c r="B188" s="23"/>
      <c r="C188" s="22"/>
      <c r="D188" s="22"/>
      <c r="E188" s="134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127"/>
    </row>
    <row r="189" spans="1:21" s="128" customFormat="1" ht="14.25" x14ac:dyDescent="0.2">
      <c r="A189" s="22"/>
      <c r="B189" s="23"/>
      <c r="C189" s="22"/>
      <c r="D189" s="22"/>
      <c r="E189" s="134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127"/>
    </row>
    <row r="190" spans="1:21" s="128" customFormat="1" ht="14.25" x14ac:dyDescent="0.2">
      <c r="A190" s="22"/>
      <c r="B190" s="23"/>
      <c r="C190" s="22"/>
      <c r="D190" s="22"/>
      <c r="E190" s="134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127"/>
    </row>
    <row r="191" spans="1:21" s="128" customFormat="1" ht="14.25" x14ac:dyDescent="0.2">
      <c r="A191" s="22"/>
      <c r="B191" s="23"/>
      <c r="C191" s="22"/>
      <c r="D191" s="22"/>
      <c r="E191" s="134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127"/>
    </row>
    <row r="192" spans="1:21" s="128" customFormat="1" ht="14.25" x14ac:dyDescent="0.2">
      <c r="A192" s="22"/>
      <c r="B192" s="23"/>
      <c r="C192" s="22"/>
      <c r="D192" s="22"/>
      <c r="E192" s="134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127"/>
    </row>
    <row r="193" spans="1:21" s="128" customFormat="1" ht="14.25" x14ac:dyDescent="0.2">
      <c r="A193" s="22"/>
      <c r="B193" s="23"/>
      <c r="C193" s="22"/>
      <c r="D193" s="22"/>
      <c r="E193" s="134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127"/>
    </row>
    <row r="194" spans="1:21" s="128" customFormat="1" ht="14.25" x14ac:dyDescent="0.2">
      <c r="A194" s="22"/>
      <c r="B194" s="23"/>
      <c r="C194" s="22"/>
      <c r="D194" s="22"/>
      <c r="E194" s="134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127"/>
    </row>
    <row r="195" spans="1:21" s="128" customFormat="1" ht="21.95" customHeight="1" x14ac:dyDescent="0.2">
      <c r="A195" s="22"/>
      <c r="B195" s="23"/>
      <c r="C195" s="22"/>
      <c r="D195" s="22"/>
      <c r="E195" s="134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127"/>
    </row>
    <row r="196" spans="1:21" s="128" customFormat="1" ht="21.95" customHeight="1" x14ac:dyDescent="0.2">
      <c r="A196" s="22"/>
      <c r="B196" s="23"/>
      <c r="C196" s="22"/>
      <c r="D196" s="22"/>
      <c r="E196" s="134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127"/>
    </row>
    <row r="197" spans="1:21" s="128" customFormat="1" ht="21.95" customHeight="1" x14ac:dyDescent="0.2">
      <c r="A197" s="22"/>
      <c r="B197" s="23"/>
      <c r="C197" s="22"/>
      <c r="D197" s="22"/>
      <c r="E197" s="134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127"/>
    </row>
    <row r="198" spans="1:21" s="128" customFormat="1" ht="21.95" customHeight="1" x14ac:dyDescent="0.2">
      <c r="A198" s="22"/>
      <c r="B198" s="23"/>
      <c r="C198" s="22"/>
      <c r="D198" s="22"/>
      <c r="E198" s="134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127"/>
    </row>
    <row r="199" spans="1:21" s="128" customFormat="1" ht="21.95" customHeight="1" x14ac:dyDescent="0.2">
      <c r="A199" s="22"/>
      <c r="B199" s="23"/>
      <c r="C199" s="22"/>
      <c r="D199" s="22"/>
      <c r="E199" s="134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127"/>
    </row>
    <row r="200" spans="1:21" s="128" customFormat="1" ht="21.95" customHeight="1" x14ac:dyDescent="0.2">
      <c r="A200" s="22"/>
      <c r="B200" s="23"/>
      <c r="C200" s="22"/>
      <c r="D200" s="22"/>
      <c r="E200" s="134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127"/>
    </row>
    <row r="201" spans="1:21" s="128" customFormat="1" ht="21.95" customHeight="1" x14ac:dyDescent="0.2">
      <c r="A201" s="22"/>
      <c r="B201" s="23"/>
      <c r="C201" s="22"/>
      <c r="D201" s="22"/>
      <c r="E201" s="134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127"/>
    </row>
    <row r="202" spans="1:21" s="128" customFormat="1" ht="21.95" customHeight="1" x14ac:dyDescent="0.2">
      <c r="A202" s="22"/>
      <c r="B202" s="23"/>
      <c r="C202" s="22"/>
      <c r="D202" s="22"/>
      <c r="E202" s="134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127"/>
    </row>
    <row r="203" spans="1:21" s="128" customFormat="1" ht="21.95" customHeight="1" x14ac:dyDescent="0.2">
      <c r="A203" s="22"/>
      <c r="B203" s="23"/>
      <c r="C203" s="22"/>
      <c r="D203" s="22"/>
      <c r="E203" s="134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127"/>
    </row>
    <row r="204" spans="1:21" s="128" customFormat="1" ht="21.95" customHeight="1" x14ac:dyDescent="0.2">
      <c r="A204" s="22"/>
      <c r="B204" s="23"/>
      <c r="C204" s="22"/>
      <c r="D204" s="22"/>
      <c r="E204" s="134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127"/>
    </row>
    <row r="205" spans="1:21" s="128" customFormat="1" ht="21.95" customHeight="1" x14ac:dyDescent="0.2">
      <c r="A205" s="22"/>
      <c r="B205" s="23"/>
      <c r="C205" s="22"/>
      <c r="D205" s="22"/>
      <c r="E205" s="134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127"/>
    </row>
    <row r="206" spans="1:21" s="128" customFormat="1" ht="21.95" customHeight="1" x14ac:dyDescent="0.2">
      <c r="A206" s="22"/>
      <c r="B206" s="23"/>
      <c r="C206" s="22"/>
      <c r="D206" s="22"/>
      <c r="E206" s="134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127"/>
    </row>
    <row r="207" spans="1:21" s="128" customFormat="1" ht="21.95" customHeight="1" x14ac:dyDescent="0.2">
      <c r="A207" s="22"/>
      <c r="B207" s="23"/>
      <c r="C207" s="22"/>
      <c r="D207" s="22"/>
      <c r="E207" s="134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127"/>
    </row>
    <row r="208" spans="1:21" s="128" customFormat="1" ht="21.95" customHeight="1" x14ac:dyDescent="0.2">
      <c r="A208" s="22"/>
      <c r="B208" s="23"/>
      <c r="C208" s="22"/>
      <c r="D208" s="22"/>
      <c r="E208" s="134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27"/>
    </row>
    <row r="209" spans="1:21" s="128" customFormat="1" ht="21.95" customHeight="1" x14ac:dyDescent="0.2">
      <c r="A209" s="22"/>
      <c r="B209" s="23"/>
      <c r="C209" s="22"/>
      <c r="D209" s="22"/>
      <c r="E209" s="134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127"/>
    </row>
    <row r="210" spans="1:21" s="128" customFormat="1" ht="21.95" customHeight="1" x14ac:dyDescent="0.2">
      <c r="A210" s="22"/>
      <c r="B210" s="23"/>
      <c r="C210" s="22"/>
      <c r="D210" s="22"/>
      <c r="E210" s="134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127"/>
    </row>
    <row r="211" spans="1:21" s="128" customFormat="1" ht="21.95" customHeight="1" x14ac:dyDescent="0.2">
      <c r="A211" s="22"/>
      <c r="B211" s="23"/>
      <c r="C211" s="22"/>
      <c r="D211" s="22"/>
      <c r="E211" s="134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127"/>
    </row>
    <row r="212" spans="1:21" s="128" customFormat="1" ht="21.95" customHeight="1" x14ac:dyDescent="0.2">
      <c r="A212" s="22"/>
      <c r="B212" s="23"/>
      <c r="C212" s="22"/>
      <c r="D212" s="22"/>
      <c r="E212" s="134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127"/>
    </row>
    <row r="213" spans="1:21" s="128" customFormat="1" ht="21.95" customHeight="1" x14ac:dyDescent="0.2">
      <c r="A213" s="22"/>
      <c r="B213" s="23"/>
      <c r="C213" s="22"/>
      <c r="D213" s="22"/>
      <c r="E213" s="134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127"/>
    </row>
    <row r="214" spans="1:21" s="128" customFormat="1" ht="21.95" customHeight="1" x14ac:dyDescent="0.2">
      <c r="A214" s="22"/>
      <c r="B214" s="23"/>
      <c r="C214" s="22"/>
      <c r="D214" s="22"/>
      <c r="E214" s="134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127"/>
    </row>
    <row r="215" spans="1:21" s="128" customFormat="1" ht="24" customHeight="1" x14ac:dyDescent="0.2">
      <c r="A215" s="22"/>
      <c r="B215" s="23"/>
      <c r="C215" s="22"/>
      <c r="D215" s="22"/>
      <c r="E215" s="134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127"/>
    </row>
    <row r="216" spans="1:21" s="128" customFormat="1" ht="24" customHeight="1" x14ac:dyDescent="0.2">
      <c r="A216" s="22"/>
      <c r="B216" s="23"/>
      <c r="C216" s="22"/>
      <c r="D216" s="22"/>
      <c r="E216" s="134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127"/>
    </row>
    <row r="217" spans="1:21" s="128" customFormat="1" ht="24" customHeight="1" x14ac:dyDescent="0.2">
      <c r="A217" s="22"/>
      <c r="B217" s="23"/>
      <c r="C217" s="22"/>
      <c r="D217" s="22"/>
      <c r="E217" s="134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127"/>
    </row>
    <row r="218" spans="1:21" s="128" customFormat="1" ht="24" customHeight="1" x14ac:dyDescent="0.2">
      <c r="A218" s="22"/>
      <c r="B218" s="23"/>
      <c r="C218" s="22"/>
      <c r="D218" s="22"/>
      <c r="E218" s="134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127"/>
    </row>
    <row r="219" spans="1:21" s="128" customFormat="1" ht="24" customHeight="1" x14ac:dyDescent="0.2">
      <c r="A219" s="22"/>
      <c r="B219" s="23"/>
      <c r="C219" s="22"/>
      <c r="D219" s="22"/>
      <c r="E219" s="134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127"/>
    </row>
    <row r="220" spans="1:21" s="128" customFormat="1" ht="24" customHeight="1" x14ac:dyDescent="0.2">
      <c r="A220" s="22"/>
      <c r="B220" s="23"/>
      <c r="C220" s="22"/>
      <c r="D220" s="22"/>
      <c r="E220" s="134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127"/>
    </row>
    <row r="221" spans="1:21" s="128" customFormat="1" ht="24" customHeight="1" x14ac:dyDescent="0.2">
      <c r="A221" s="22"/>
      <c r="B221" s="23"/>
      <c r="C221" s="22"/>
      <c r="D221" s="22"/>
      <c r="E221" s="134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127"/>
    </row>
    <row r="222" spans="1:21" s="128" customFormat="1" ht="24" customHeight="1" x14ac:dyDescent="0.2">
      <c r="A222" s="22"/>
      <c r="B222" s="23"/>
      <c r="C222" s="22"/>
      <c r="D222" s="22"/>
      <c r="E222" s="134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127"/>
    </row>
    <row r="223" spans="1:21" s="128" customFormat="1" ht="24" customHeight="1" x14ac:dyDescent="0.2">
      <c r="A223" s="22"/>
      <c r="B223" s="23"/>
      <c r="C223" s="22"/>
      <c r="D223" s="22"/>
      <c r="E223" s="134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127"/>
    </row>
    <row r="224" spans="1:21" s="128" customFormat="1" ht="24" customHeight="1" x14ac:dyDescent="0.2">
      <c r="A224" s="22"/>
      <c r="B224" s="23"/>
      <c r="C224" s="22"/>
      <c r="D224" s="22"/>
      <c r="E224" s="134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127"/>
    </row>
    <row r="225" spans="1:21" s="128" customFormat="1" ht="24" customHeight="1" x14ac:dyDescent="0.2">
      <c r="A225" s="22"/>
      <c r="B225" s="23"/>
      <c r="C225" s="22"/>
      <c r="D225" s="22"/>
      <c r="E225" s="134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127"/>
    </row>
    <row r="226" spans="1:21" s="128" customFormat="1" ht="24" customHeight="1" x14ac:dyDescent="0.2">
      <c r="A226" s="22"/>
      <c r="B226" s="23"/>
      <c r="C226" s="22"/>
      <c r="D226" s="22"/>
      <c r="E226" s="134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127"/>
    </row>
    <row r="227" spans="1:21" s="128" customFormat="1" ht="24" customHeight="1" x14ac:dyDescent="0.2">
      <c r="A227" s="22"/>
      <c r="B227" s="23"/>
      <c r="C227" s="22"/>
      <c r="D227" s="22"/>
      <c r="E227" s="134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127"/>
    </row>
    <row r="228" spans="1:21" s="128" customFormat="1" ht="21.95" customHeight="1" x14ac:dyDescent="0.2">
      <c r="A228" s="22"/>
      <c r="B228" s="23"/>
      <c r="C228" s="22"/>
      <c r="D228" s="22"/>
      <c r="E228" s="134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127"/>
    </row>
    <row r="229" spans="1:21" s="128" customFormat="1" ht="21.95" customHeight="1" x14ac:dyDescent="0.2">
      <c r="A229" s="22"/>
      <c r="B229" s="23"/>
      <c r="C229" s="22"/>
      <c r="D229" s="22"/>
      <c r="E229" s="134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127"/>
    </row>
    <row r="230" spans="1:21" s="128" customFormat="1" ht="21.95" customHeight="1" x14ac:dyDescent="0.2">
      <c r="A230" s="22"/>
      <c r="B230" s="23"/>
      <c r="C230" s="22"/>
      <c r="D230" s="22"/>
      <c r="E230" s="134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127"/>
    </row>
    <row r="231" spans="1:21" s="128" customFormat="1" ht="21.95" customHeight="1" x14ac:dyDescent="0.2">
      <c r="A231" s="22"/>
      <c r="B231" s="23"/>
      <c r="C231" s="22"/>
      <c r="D231" s="22"/>
      <c r="E231" s="134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127"/>
    </row>
    <row r="232" spans="1:21" s="128" customFormat="1" ht="21.95" customHeight="1" x14ac:dyDescent="0.2">
      <c r="A232" s="22"/>
      <c r="B232" s="23"/>
      <c r="C232" s="22"/>
      <c r="D232" s="22"/>
      <c r="E232" s="134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127"/>
    </row>
    <row r="233" spans="1:21" s="128" customFormat="1" ht="21.95" customHeight="1" x14ac:dyDescent="0.2">
      <c r="A233" s="22"/>
      <c r="B233" s="23"/>
      <c r="C233" s="22"/>
      <c r="D233" s="22"/>
      <c r="E233" s="134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127"/>
    </row>
    <row r="234" spans="1:21" s="128" customFormat="1" ht="21.95" customHeight="1" x14ac:dyDescent="0.2">
      <c r="A234" s="22"/>
      <c r="B234" s="23"/>
      <c r="C234" s="22"/>
      <c r="D234" s="22"/>
      <c r="E234" s="134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127"/>
    </row>
    <row r="235" spans="1:21" s="128" customFormat="1" ht="21.95" customHeight="1" x14ac:dyDescent="0.2">
      <c r="A235" s="22"/>
      <c r="B235" s="23"/>
      <c r="C235" s="22"/>
      <c r="D235" s="22"/>
      <c r="E235" s="134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127"/>
    </row>
    <row r="236" spans="1:21" s="128" customFormat="1" ht="21.95" customHeight="1" x14ac:dyDescent="0.2">
      <c r="A236" s="22"/>
      <c r="B236" s="23"/>
      <c r="C236" s="22"/>
      <c r="D236" s="22"/>
      <c r="E236" s="134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127"/>
    </row>
    <row r="237" spans="1:21" s="128" customFormat="1" ht="21.95" customHeight="1" x14ac:dyDescent="0.2">
      <c r="A237" s="22"/>
      <c r="B237" s="23"/>
      <c r="C237" s="22"/>
      <c r="D237" s="22"/>
      <c r="E237" s="134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127"/>
    </row>
    <row r="238" spans="1:21" s="128" customFormat="1" ht="21.95" customHeight="1" x14ac:dyDescent="0.2">
      <c r="A238" s="22"/>
      <c r="B238" s="23"/>
      <c r="C238" s="22"/>
      <c r="D238" s="22"/>
      <c r="E238" s="134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127"/>
    </row>
    <row r="239" spans="1:21" s="128" customFormat="1" ht="21.95" customHeight="1" x14ac:dyDescent="0.2">
      <c r="A239" s="22"/>
      <c r="B239" s="23"/>
      <c r="C239" s="22"/>
      <c r="D239" s="22"/>
      <c r="E239" s="134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127"/>
    </row>
    <row r="240" spans="1:21" s="128" customFormat="1" ht="21.95" customHeight="1" x14ac:dyDescent="0.2">
      <c r="A240" s="22"/>
      <c r="B240" s="23"/>
      <c r="C240" s="22"/>
      <c r="D240" s="22"/>
      <c r="E240" s="134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127"/>
    </row>
    <row r="241" spans="1:21" s="128" customFormat="1" ht="21.95" customHeight="1" x14ac:dyDescent="0.2">
      <c r="A241" s="22"/>
      <c r="B241" s="23"/>
      <c r="C241" s="22"/>
      <c r="D241" s="22"/>
      <c r="E241" s="134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127"/>
    </row>
    <row r="242" spans="1:21" s="131" customFormat="1" ht="28.5" customHeight="1" x14ac:dyDescent="0.3">
      <c r="A242" s="22"/>
      <c r="B242" s="23"/>
      <c r="C242" s="22"/>
      <c r="D242" s="22"/>
      <c r="E242" s="134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30"/>
      <c r="T242" s="30"/>
      <c r="U242" s="30"/>
    </row>
    <row r="243" spans="1:21" s="128" customFormat="1" ht="28.5" customHeight="1" x14ac:dyDescent="0.25">
      <c r="A243" s="22"/>
      <c r="B243" s="23"/>
      <c r="C243" s="22"/>
      <c r="D243" s="22"/>
      <c r="E243" s="134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42"/>
      <c r="T243" s="42"/>
      <c r="U243" s="43"/>
    </row>
    <row r="244" spans="1:21" s="128" customFormat="1" ht="28.5" customHeight="1" x14ac:dyDescent="0.25">
      <c r="A244" s="22"/>
      <c r="B244" s="23"/>
      <c r="C244" s="22"/>
      <c r="D244" s="22"/>
      <c r="E244" s="134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42"/>
      <c r="T244" s="42"/>
      <c r="U244" s="43"/>
    </row>
    <row r="245" spans="1:21" x14ac:dyDescent="0.25">
      <c r="A245" s="22"/>
      <c r="B245" s="23"/>
      <c r="C245" s="22"/>
      <c r="D245" s="22"/>
      <c r="E245" s="134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</row>
    <row r="246" spans="1:21" x14ac:dyDescent="0.25">
      <c r="A246" s="22"/>
      <c r="B246" s="23"/>
      <c r="C246" s="22"/>
      <c r="D246" s="22"/>
      <c r="E246" s="134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</row>
    <row r="247" spans="1:21" ht="20.25" x14ac:dyDescent="0.3">
      <c r="A247" s="30"/>
      <c r="B247" s="23"/>
      <c r="C247" s="22"/>
      <c r="D247" s="22"/>
      <c r="E247" s="134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</row>
    <row r="248" spans="1:21" ht="20.25" x14ac:dyDescent="0.3">
      <c r="A248" s="31"/>
      <c r="B248" s="30"/>
      <c r="C248" s="22"/>
      <c r="D248" s="22"/>
      <c r="E248" s="134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</row>
    <row r="249" spans="1:21" ht="18.75" x14ac:dyDescent="0.3">
      <c r="A249" s="31"/>
      <c r="B249" s="32"/>
      <c r="C249" s="22"/>
      <c r="D249" s="22"/>
      <c r="E249" s="134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</row>
    <row r="250" spans="1:21" ht="18.75" x14ac:dyDescent="0.3">
      <c r="B250" s="32"/>
      <c r="C250" s="22"/>
      <c r="D250" s="22"/>
      <c r="E250" s="134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</row>
    <row r="251" spans="1:21" x14ac:dyDescent="0.25">
      <c r="C251" s="22"/>
      <c r="D251" s="22"/>
      <c r="E251" s="134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</row>
    <row r="252" spans="1:21" x14ac:dyDescent="0.25">
      <c r="C252" s="22"/>
      <c r="D252" s="22"/>
      <c r="E252" s="134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</row>
    <row r="253" spans="1:21" x14ac:dyDescent="0.25">
      <c r="C253" s="22"/>
      <c r="D253" s="22"/>
      <c r="E253" s="134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</row>
    <row r="254" spans="1:21" x14ac:dyDescent="0.25">
      <c r="C254" s="22"/>
      <c r="D254" s="22"/>
      <c r="E254" s="134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</row>
    <row r="255" spans="1:21" x14ac:dyDescent="0.25">
      <c r="C255" s="22"/>
      <c r="D255" s="22"/>
      <c r="E255" s="134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</row>
    <row r="256" spans="1:21" x14ac:dyDescent="0.25">
      <c r="C256" s="22"/>
      <c r="D256" s="22"/>
      <c r="E256" s="134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</row>
    <row r="257" spans="3:18" x14ac:dyDescent="0.25">
      <c r="C257" s="22"/>
      <c r="D257" s="22"/>
      <c r="E257" s="134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</row>
    <row r="258" spans="3:18" ht="20.25" x14ac:dyDescent="0.3">
      <c r="C258" s="22"/>
      <c r="D258" s="22"/>
      <c r="E258" s="134"/>
      <c r="F258" s="22"/>
      <c r="G258" s="22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</row>
    <row r="259" spans="3:18" ht="20.25" x14ac:dyDescent="0.3">
      <c r="C259" s="22"/>
      <c r="D259" s="22"/>
      <c r="E259" s="134"/>
      <c r="F259" s="22"/>
      <c r="G259" s="30"/>
      <c r="H259" s="38"/>
      <c r="I259" s="39"/>
      <c r="J259" s="39"/>
      <c r="K259" s="39"/>
      <c r="L259" s="40"/>
      <c r="M259" s="40"/>
      <c r="N259" s="40"/>
      <c r="O259" s="40"/>
      <c r="P259" s="40"/>
      <c r="Q259" s="41"/>
      <c r="R259" s="40"/>
    </row>
    <row r="260" spans="3:18" x14ac:dyDescent="0.25">
      <c r="C260" s="22"/>
      <c r="D260" s="22"/>
      <c r="E260" s="134"/>
      <c r="F260" s="22"/>
      <c r="G260" s="37"/>
      <c r="H260" s="48"/>
      <c r="I260" s="40"/>
      <c r="J260" s="40"/>
      <c r="K260" s="40"/>
      <c r="L260" s="40"/>
      <c r="M260" s="40"/>
      <c r="N260" s="40"/>
      <c r="O260" s="40"/>
      <c r="P260" s="40"/>
      <c r="Q260" s="41"/>
      <c r="R260" s="40"/>
    </row>
    <row r="261" spans="3:18" x14ac:dyDescent="0.25">
      <c r="C261" s="22"/>
      <c r="D261" s="22"/>
      <c r="E261" s="134"/>
      <c r="F261" s="22"/>
      <c r="G261" s="47"/>
    </row>
    <row r="262" spans="3:18" x14ac:dyDescent="0.25">
      <c r="C262" s="22"/>
      <c r="D262" s="22"/>
      <c r="E262" s="134"/>
      <c r="F262" s="22"/>
    </row>
    <row r="263" spans="3:18" x14ac:dyDescent="0.25">
      <c r="C263" s="22"/>
      <c r="D263" s="22"/>
      <c r="E263" s="134"/>
      <c r="F263" s="22"/>
    </row>
    <row r="264" spans="3:18" ht="20.25" x14ac:dyDescent="0.3">
      <c r="C264" s="30"/>
      <c r="D264" s="30"/>
      <c r="E264" s="142"/>
      <c r="F264" s="30"/>
    </row>
    <row r="265" spans="3:18" ht="18.75" x14ac:dyDescent="0.3">
      <c r="C265" s="33"/>
      <c r="D265" s="34"/>
      <c r="E265" s="143"/>
      <c r="F265" s="36"/>
    </row>
    <row r="266" spans="3:18" ht="18.75" x14ac:dyDescent="0.3">
      <c r="C266" s="44"/>
      <c r="D266" s="35"/>
      <c r="F266" s="46"/>
    </row>
  </sheetData>
  <mergeCells count="25">
    <mergeCell ref="A91:A92"/>
    <mergeCell ref="B77:B78"/>
    <mergeCell ref="B79:B80"/>
    <mergeCell ref="B81:B82"/>
    <mergeCell ref="B83:B84"/>
    <mergeCell ref="B85:B86"/>
    <mergeCell ref="B87:B88"/>
    <mergeCell ref="B89:B90"/>
    <mergeCell ref="B91:B92"/>
    <mergeCell ref="A75:A76"/>
    <mergeCell ref="B14:B15"/>
    <mergeCell ref="D89:D90"/>
    <mergeCell ref="C89:C90"/>
    <mergeCell ref="B73:B74"/>
    <mergeCell ref="A73:A74"/>
    <mergeCell ref="A77:A78"/>
    <mergeCell ref="A79:A80"/>
    <mergeCell ref="A81:A82"/>
    <mergeCell ref="A83:A84"/>
    <mergeCell ref="A85:A86"/>
    <mergeCell ref="A87:A88"/>
    <mergeCell ref="A89:A90"/>
    <mergeCell ref="A3:S3"/>
    <mergeCell ref="A4:U4"/>
    <mergeCell ref="A5:U5"/>
  </mergeCells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 de asignaciones 7º 5189</vt:lpstr>
      <vt:lpstr>'Total de asignaciones 7º 5189'!Títulos_a_imprimir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Aguilera</cp:lastModifiedBy>
  <dcterms:created xsi:type="dcterms:W3CDTF">2023-01-04T12:00:08Z</dcterms:created>
  <dcterms:modified xsi:type="dcterms:W3CDTF">2025-06-18T17:42:27Z</dcterms:modified>
</cp:coreProperties>
</file>